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Erziehung_und_Bildung\Praxismentoring_2021\"/>
    </mc:Choice>
  </mc:AlternateContent>
  <bookViews>
    <workbookView xWindow="0" yWindow="0" windowWidth="18870" windowHeight="7125" tabRatio="798"/>
  </bookViews>
  <sheets>
    <sheet name="Antrag Praxismentoring" sheetId="1" r:id="rId1"/>
    <sheet name="Vollerfassung" sheetId="17" state="hidden" r:id="rId2"/>
    <sheet name="Az" sheetId="4" state="hidden" r:id="rId3"/>
    <sheet name="Finanzplan Grundqualifizier " sheetId="15" r:id="rId4"/>
    <sheet name="Finanzplan Zusatzqualifizierung" sheetId="14" r:id="rId5"/>
    <sheet name="Bezüge" sheetId="12" state="hidden" r:id="rId6"/>
  </sheets>
  <definedNames>
    <definedName name="_xlnm.Print_Area" localSheetId="3">'Finanzplan Grundqualifizier '!$A$1:$K$81</definedName>
    <definedName name="_xlnm.Print_Area" localSheetId="4">'Finanzplan Zusatzqualifizierung'!$A$1:$K$81</definedName>
    <definedName name="Konzeptschwerpunkt">Bezüge!$D$2:$D$4</definedName>
    <definedName name="Z_48B03C94_AC2C_40D7_8A6D_3041673B8BA8_.wvu.Rows" localSheetId="0" hidden="1">'Antrag Praxismentoring'!$39:$39,'Antrag Praxismentoring'!#REF!</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I50" i="14" l="1"/>
  <c r="G26" i="14"/>
  <c r="I19" i="14"/>
  <c r="AF2" i="17" s="1"/>
  <c r="W1" i="17"/>
  <c r="I50" i="15"/>
  <c r="Z2" i="17" s="1"/>
  <c r="I19" i="15"/>
  <c r="X2" i="17" s="1"/>
  <c r="G26" i="15"/>
  <c r="AI2" i="17"/>
  <c r="V2" i="17"/>
  <c r="U2" i="17"/>
  <c r="T2" i="17"/>
  <c r="S2" i="17"/>
  <c r="R2" i="17"/>
  <c r="Q2" i="17"/>
  <c r="P2" i="17"/>
  <c r="O2" i="17"/>
  <c r="N2" i="17"/>
  <c r="M2" i="17"/>
  <c r="L2" i="17"/>
  <c r="K2" i="17"/>
  <c r="J2" i="17"/>
  <c r="I2" i="17"/>
  <c r="H2" i="17"/>
  <c r="G2" i="17"/>
  <c r="F2" i="17"/>
  <c r="E2" i="17"/>
  <c r="D2" i="17"/>
  <c r="C2" i="17"/>
  <c r="B2" i="17"/>
  <c r="A2" i="17"/>
  <c r="AN1" i="17"/>
  <c r="AM1" i="17"/>
  <c r="AL1" i="17"/>
  <c r="AK1" i="17"/>
  <c r="AJ1" i="17"/>
  <c r="AI1" i="17"/>
  <c r="AH1" i="17"/>
  <c r="AG1" i="17"/>
  <c r="AF1" i="17"/>
  <c r="AE1" i="17"/>
  <c r="AD1" i="17"/>
  <c r="AC1" i="17"/>
  <c r="AB1" i="17"/>
  <c r="AA1" i="17"/>
  <c r="Z1" i="17"/>
  <c r="Y1" i="17"/>
  <c r="X1" i="17"/>
  <c r="V1" i="17"/>
  <c r="U1" i="17"/>
  <c r="S1" i="17"/>
  <c r="Q1" i="17"/>
  <c r="P1" i="17"/>
  <c r="O1" i="17"/>
  <c r="N1" i="17"/>
  <c r="M1" i="17"/>
  <c r="L1" i="17"/>
  <c r="K1" i="17"/>
  <c r="J1" i="17"/>
  <c r="I1" i="17"/>
  <c r="H1" i="17"/>
  <c r="G1" i="17"/>
  <c r="F1" i="17"/>
  <c r="E1" i="17"/>
  <c r="D1" i="17"/>
  <c r="C1" i="17"/>
  <c r="B1" i="17"/>
  <c r="D76" i="14" l="1"/>
  <c r="F71" i="14"/>
  <c r="D71" i="14"/>
  <c r="I60" i="14"/>
  <c r="AK2" i="17" s="1"/>
  <c r="I55" i="14"/>
  <c r="AJ2" i="17" s="1"/>
  <c r="G45" i="14"/>
  <c r="G43" i="14"/>
  <c r="G41" i="14"/>
  <c r="C34" i="14"/>
  <c r="G30" i="14"/>
  <c r="G28" i="14"/>
  <c r="D76" i="15"/>
  <c r="F71" i="15"/>
  <c r="D71" i="15"/>
  <c r="I60" i="15"/>
  <c r="AB2" i="17" s="1"/>
  <c r="I55" i="15"/>
  <c r="AA2" i="17" s="1"/>
  <c r="G45" i="15"/>
  <c r="G43" i="15"/>
  <c r="G41" i="15"/>
  <c r="C34" i="15"/>
  <c r="G30" i="15"/>
  <c r="G28" i="15"/>
  <c r="I22" i="15" s="1"/>
  <c r="C14" i="4"/>
  <c r="C13" i="4"/>
  <c r="C12" i="4"/>
  <c r="C11" i="4"/>
  <c r="C10" i="4"/>
  <c r="C9" i="4"/>
  <c r="B8" i="1"/>
  <c r="I22" i="14" l="1"/>
  <c r="AG2" i="17" s="1"/>
  <c r="G47" i="14"/>
  <c r="I38" i="14" s="1"/>
  <c r="AH2" i="17" s="1"/>
  <c r="G47" i="15"/>
  <c r="I38" i="15" s="1"/>
  <c r="Y2" i="17" s="1"/>
  <c r="I68" i="14" l="1"/>
  <c r="I68" i="15"/>
  <c r="I71" i="15" s="1"/>
  <c r="AC2" i="17" s="1"/>
  <c r="I74" i="14" l="1"/>
  <c r="I71" i="14"/>
  <c r="AL2" i="17" s="1"/>
  <c r="I74" i="15"/>
  <c r="AD2" i="17" s="1"/>
  <c r="AN2" i="17" l="1"/>
  <c r="I76" i="14"/>
  <c r="AM2" i="17" s="1"/>
  <c r="B38" i="1"/>
  <c r="W2" i="17" s="1"/>
  <c r="I76" i="15"/>
  <c r="AE2" i="17" s="1"/>
</calcChain>
</file>

<file path=xl/sharedStrings.xml><?xml version="1.0" encoding="utf-8"?>
<sst xmlns="http://schemas.openxmlformats.org/spreadsheetml/2006/main" count="232" uniqueCount="132">
  <si>
    <t>PLZ</t>
  </si>
  <si>
    <t>Ort</t>
  </si>
  <si>
    <t>Straße und Hausnr.</t>
  </si>
  <si>
    <t>Telefon</t>
  </si>
  <si>
    <t>E-Mail</t>
  </si>
  <si>
    <t>Bemerkungen</t>
  </si>
  <si>
    <t>Name Kontoinhaber/-in</t>
  </si>
  <si>
    <t>BIC</t>
  </si>
  <si>
    <t>IBAN</t>
  </si>
  <si>
    <t>Ansprechpartner/-in für die Abwicklung und mögliche Rückfragen</t>
  </si>
  <si>
    <t xml:space="preserve">Nur weiße Zellen können beschrieben werden. </t>
  </si>
  <si>
    <t>Vielen Dank!</t>
  </si>
  <si>
    <t>Starttermin</t>
  </si>
  <si>
    <t>E-Mail:</t>
  </si>
  <si>
    <t>Durchführende Einrichtung:</t>
  </si>
  <si>
    <t>Kursstart laut Antrag:</t>
  </si>
  <si>
    <t>Kursende laut Antrag:</t>
  </si>
  <si>
    <t>E-Mailvorlage zur Vergabe der Kurs-IdNr.</t>
  </si>
  <si>
    <t>Name der durchführenden Einrichtung</t>
  </si>
  <si>
    <t>Einrichtungstyp</t>
  </si>
  <si>
    <t>HVHS</t>
  </si>
  <si>
    <t>Name Ansprechpartner/-in</t>
  </si>
  <si>
    <t>Sehr geehrte/-r Antragsteller/-in,</t>
  </si>
  <si>
    <t>Namen der Kooperationspartner</t>
  </si>
  <si>
    <t>Hannover</t>
  </si>
  <si>
    <t>Zuständigkeitsbereiche der Landesbeauftragten für regionale Entwicklung</t>
  </si>
  <si>
    <t>Braunschweig</t>
  </si>
  <si>
    <t>Lüneburg</t>
  </si>
  <si>
    <t>Weser-Ems</t>
  </si>
  <si>
    <t>Drittmittel Status</t>
  </si>
  <si>
    <t>geplant</t>
  </si>
  <si>
    <t>beantragt</t>
  </si>
  <si>
    <t>bewilligt</t>
  </si>
  <si>
    <t>VHS</t>
  </si>
  <si>
    <t>Aktenzeichen</t>
  </si>
  <si>
    <t>Wird von der AEWB nach Eingang des Antrags vergeben.</t>
  </si>
  <si>
    <t>Durchführungsort</t>
  </si>
  <si>
    <t>Konzeptschwerpunkt</t>
  </si>
  <si>
    <t>Berufsorientierung</t>
  </si>
  <si>
    <t>sozialräumliche Orientierung</t>
  </si>
  <si>
    <t>beides</t>
  </si>
  <si>
    <t>Für jeden beantragten Kurs erhalten Sie von der AEWB ein Aktenzeichen, nachdem Sie den Antrag übermittelt haben. Sie ist bei jeder Rückfrage, Änderung und der Abrechnung anzugeben.</t>
  </si>
  <si>
    <t>Ansprechpartner/-in:</t>
  </si>
  <si>
    <t>Telefon:</t>
  </si>
  <si>
    <t>Bildungseinrichtung</t>
  </si>
  <si>
    <t xml:space="preserve">Kontoverbindung </t>
  </si>
  <si>
    <t>Bestehende Kompetenzen und Erfahrungen in der Qualifizierung von sozialpädagogischen Fachkräften</t>
  </si>
  <si>
    <t>Mögliche Kooperationspartner/-innen</t>
  </si>
  <si>
    <t>Geplante Teilnehmer/-innenzahl</t>
  </si>
  <si>
    <t>Geplante Umsetzung</t>
  </si>
  <si>
    <t>geplanter Starttermin</t>
  </si>
  <si>
    <t>geplanter Endtermin</t>
  </si>
  <si>
    <t xml:space="preserve">Falls bereits vorhanden: Kurs- bzw. Terminplanung </t>
  </si>
  <si>
    <t>Kompetenzen und Erfahrungen der Kursdozent/-innen</t>
  </si>
  <si>
    <t>1.</t>
  </si>
  <si>
    <t>Bezeichnung der Bildungs-
maßnahme/ Bildungsziel:</t>
  </si>
  <si>
    <t>2.</t>
  </si>
  <si>
    <t>geplante Kursgröße:</t>
  </si>
  <si>
    <t>TN</t>
  </si>
  <si>
    <t>3.</t>
  </si>
  <si>
    <t>Zeitraum der Maßnahme:</t>
  </si>
  <si>
    <t>Von:</t>
  </si>
  <si>
    <t>Bis:</t>
  </si>
  <si>
    <t>Dauer in Wochen:</t>
  </si>
  <si>
    <t>4.</t>
  </si>
  <si>
    <t>Gesamtstunden der Maßnahme:</t>
  </si>
  <si>
    <t>Anzahl Unterrichtsstunden:</t>
  </si>
  <si>
    <t>Std.</t>
  </si>
  <si>
    <t>Übungsphase (Reflexion)</t>
  </si>
  <si>
    <t>Gesamtunterrichtsstunden:</t>
  </si>
  <si>
    <t>5.</t>
  </si>
  <si>
    <t>Kosten Lehrpersonal gesamt:</t>
  </si>
  <si>
    <t>(die Kosten verstehen sich einschl. Lohnnebenkosten u. evtl. Dozentengemeinkosten)</t>
  </si>
  <si>
    <t>U.Std</t>
  </si>
  <si>
    <t>/Std.</t>
  </si>
  <si>
    <t>Summe Stunden</t>
  </si>
  <si>
    <t>6.</t>
  </si>
  <si>
    <t>Raumkosten gesamt:</t>
  </si>
  <si>
    <t>(Tagespauschale)</t>
  </si>
  <si>
    <t>Tage</t>
  </si>
  <si>
    <t>€</t>
  </si>
  <si>
    <t>Raum 1</t>
  </si>
  <si>
    <t>Raum 2</t>
  </si>
  <si>
    <t>Raum 3</t>
  </si>
  <si>
    <t xml:space="preserve">Summe </t>
  </si>
  <si>
    <t>7.</t>
  </si>
  <si>
    <t>Lehr/Lernmaterial:</t>
  </si>
  <si>
    <t>sonstige Kosten insgesamt:</t>
  </si>
  <si>
    <t>(ohne Kosten für Lernmittel)</t>
  </si>
  <si>
    <t>Gesamtkosten:</t>
  </si>
  <si>
    <t>Stundensatz je TN u. U-Std.:</t>
  </si>
  <si>
    <t xml:space="preserve">bei </t>
  </si>
  <si>
    <t>U-Std.   und</t>
  </si>
  <si>
    <t>Gesamtkosten pro TN:</t>
  </si>
  <si>
    <t>(Stempel / Unterschrift )</t>
  </si>
  <si>
    <t>(Ort)</t>
  </si>
  <si>
    <t>(Datum)</t>
  </si>
  <si>
    <t>Referent*innen/Lehrkräfte</t>
  </si>
  <si>
    <t xml:space="preserve">ggf. erläuternde Hinweise
</t>
  </si>
  <si>
    <t>Bitte Kosten/ÜN eintragen</t>
  </si>
  <si>
    <t>Gütesiegel Kundennummer</t>
  </si>
  <si>
    <t>Dauer der Unterrichtsstunde 45 Min.</t>
  </si>
  <si>
    <r>
      <rPr>
        <b/>
        <i/>
        <sz val="12"/>
        <color rgb="FF7F7F7F"/>
        <rFont val="Arial"/>
        <family val="2"/>
      </rPr>
      <t>Datenschutzhinweis:</t>
    </r>
    <r>
      <rPr>
        <i/>
        <sz val="12"/>
        <color rgb="FF7F7F7F"/>
        <rFont val="Arial"/>
        <family val="2"/>
      </rPr>
      <t xml:space="preserve">
Informationen zur Erhebung und Verarbeitung von personenbezogenen Daten durch die AEWB im Rahmen der Antragsbearbeitung und zu Ihren Rechten nach der Datenschutz-Grundverordnung (DS-GVO) finden Sie in den Abschnitten VIII. und IX. unter www.aewb-nds.de/datenschutz
</t>
    </r>
  </si>
  <si>
    <t>Hinweis: Bitte bearbeiten Sie auch das Tabellenblatt Finanzplan Grundqualifizierung bzw. Zusatzqualifizierung</t>
  </si>
  <si>
    <t>Hinweis zum Ausfüllen: Grün markierte Zellen lassen sich ausfüllen, gelb markierte Zellen sind geschützt.
Die Summen werden automatisch errechnet!</t>
  </si>
  <si>
    <t>Geplanter Aufbau</t>
  </si>
  <si>
    <t>Datum, Unterschrift</t>
  </si>
  <si>
    <r>
      <t xml:space="preserve">Anlage Kostenkalkulation           </t>
    </r>
    <r>
      <rPr>
        <b/>
        <i/>
        <u/>
        <sz val="14"/>
        <color indexed="8"/>
        <rFont val="Arial"/>
        <family val="2"/>
      </rPr>
      <t xml:space="preserve">      </t>
    </r>
    <r>
      <rPr>
        <b/>
        <sz val="14"/>
        <color indexed="8"/>
        <rFont val="Arial"/>
        <family val="2"/>
      </rPr>
      <t xml:space="preserve">                                                                     </t>
    </r>
  </si>
  <si>
    <t xml:space="preserve">Grundqualifizierung </t>
  </si>
  <si>
    <t>Praxismentoring 2021/2022
Grundqualifizierung (48 U.Std)</t>
  </si>
  <si>
    <t>Hinweis: Die Gesamtkosten dürfen 4950 € bzw. 6.950 € (mit ÜN) nicht überschreiten!</t>
  </si>
  <si>
    <t xml:space="preserve">Zusatzqualifizierung </t>
  </si>
  <si>
    <t>Praxismentoring 2021/2022
Zusatzqualifizierung (24 U.Std)</t>
  </si>
  <si>
    <t>Hinweis: Die Gesamtkosten dürfen 2530 € bzw. 3.910 € (mit ÜN) nicht überschreiten!</t>
  </si>
  <si>
    <t xml:space="preserve">Die Unterschrift ist nur bei der pdf-Version (Antrag + Finanzplan) nötig! </t>
  </si>
  <si>
    <t xml:space="preserve"> Finanzplan Grundqualifizierung Praxismentoring 2021/2022</t>
  </si>
  <si>
    <t xml:space="preserve"> Finanzplan Zusatzqualifizierung Praxismentoring 2021/2022</t>
  </si>
  <si>
    <t xml:space="preserve"> Bitte wählen Sie aus!</t>
  </si>
  <si>
    <t>beantragte Gesamtsumme</t>
  </si>
  <si>
    <t>Übernachtungskosten</t>
  </si>
  <si>
    <t>(nur in Ausnahmen relevant, insbesondere für HVHS)</t>
  </si>
  <si>
    <t>Gesamtkosten Grundqualifizierung:</t>
  </si>
  <si>
    <t>Gesamtkosten Zusatzqualifizierung:</t>
  </si>
  <si>
    <t>Ihr Antrag zum Projekt "Praxismentoring 2021/2022" ist eingegangen und befindet sich in der Bearbeitung. Hiermit erhalten Sie das Aktenzeichen der beantragten Maßnahme. Bitte geben Sie das Aktenzeichen bei jeder Rückfrage und Änderung an, um die Zuordnung zu erleichtern. Vielen Dank!</t>
  </si>
  <si>
    <t>PRM2_</t>
  </si>
  <si>
    <t>LE (EEB, KEB, VNB, LEB, bw verdi, BNW, AuL)</t>
  </si>
  <si>
    <t>Anderes (Diakonie, Caritas, DRK…)</t>
  </si>
  <si>
    <t>hgj</t>
  </si>
  <si>
    <t xml:space="preserve"> </t>
  </si>
  <si>
    <r>
      <t xml:space="preserve">Bitte nutzen Sie ausschließlich dieses Formular für Ihren Antrag und senden es </t>
    </r>
    <r>
      <rPr>
        <b/>
        <i/>
        <sz val="12"/>
        <color rgb="FF7F7F7F"/>
        <rFont val="Arial"/>
        <family val="2"/>
      </rPr>
      <t>mit dem ausgefüllten Finanzplan (Grundqualifizierung und/oder Zusatzqualifizierung)</t>
    </r>
    <r>
      <rPr>
        <i/>
        <sz val="12"/>
        <color rgb="FF7F7F7F"/>
        <rFont val="Arial"/>
        <family val="2"/>
      </rPr>
      <t xml:space="preserve">  per E-Mail als</t>
    </r>
    <r>
      <rPr>
        <b/>
        <i/>
        <sz val="12"/>
        <color rgb="FF7F7F7F"/>
        <rFont val="Arial"/>
        <family val="2"/>
      </rPr>
      <t xml:space="preserve"> Exceldatei ohne Unterschrift </t>
    </r>
    <r>
      <rPr>
        <i/>
        <sz val="12"/>
        <color rgb="FF7F7F7F"/>
        <rFont val="Arial"/>
        <family val="2"/>
      </rPr>
      <t xml:space="preserve">sowie als </t>
    </r>
    <r>
      <rPr>
        <b/>
        <i/>
        <sz val="12"/>
        <color rgb="FF7F7F7F"/>
        <rFont val="Arial"/>
        <family val="2"/>
      </rPr>
      <t>pdf mit Unterschrift</t>
    </r>
    <r>
      <rPr>
        <i/>
        <sz val="12"/>
        <color rgb="FF7F7F7F"/>
        <rFont val="Arial"/>
        <family val="2"/>
      </rPr>
      <t xml:space="preserve"> an die AEWB  (</t>
    </r>
    <r>
      <rPr>
        <b/>
        <i/>
        <sz val="14"/>
        <color rgb="FFFF0000"/>
        <rFont val="Arial"/>
        <family val="2"/>
      </rPr>
      <t>prm</t>
    </r>
    <r>
      <rPr>
        <b/>
        <i/>
        <sz val="12"/>
        <color rgb="FFFF0000"/>
        <rFont val="Arial"/>
        <family val="2"/>
      </rPr>
      <t>@aewb-nds.de</t>
    </r>
    <r>
      <rPr>
        <i/>
        <sz val="12"/>
        <color rgb="FF7F7F7F"/>
        <rFont val="Arial"/>
        <family val="2"/>
      </rPr>
      <t>). Die Einreichfrist ist der</t>
    </r>
    <r>
      <rPr>
        <b/>
        <i/>
        <sz val="12"/>
        <color rgb="FF7F7F7F"/>
        <rFont val="Arial"/>
        <family val="2"/>
      </rPr>
      <t xml:space="preserve"> </t>
    </r>
    <r>
      <rPr>
        <b/>
        <i/>
        <sz val="12"/>
        <color rgb="FFFF0000"/>
        <rFont val="Arial"/>
        <family val="2"/>
      </rPr>
      <t>23.04.2021</t>
    </r>
    <r>
      <rPr>
        <i/>
        <sz val="12"/>
        <color rgb="FF7F7F7F"/>
        <rFont val="Arial"/>
        <family val="2"/>
      </rPr>
      <t>.</t>
    </r>
  </si>
  <si>
    <t xml:space="preserve">Qualifizierung von sozialpädagogischen Fachkräften zur Praxismentorin / 
zum Praxismentor für Auszubildende im Lernbereich Praxis (Praxismentoring)“ 
 PRM 2021/2022 </t>
  </si>
  <si>
    <r>
      <t xml:space="preserve">Antrag </t>
    </r>
    <r>
      <rPr>
        <sz val="10"/>
        <color theme="1"/>
        <rFont val="Arial"/>
        <family val="2"/>
      </rPr>
      <t>(Version 2, Stand: 15.04.2021)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</si>
</sst>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164" formatCode="\D\-00000"/>
    <numFmt numFmtId="165" formatCode="_-* #,##0.00\ [$€-407]_-;\-* #,##0.00\ [$€-407]_-;_-* &quot;-&quot;??\ [$€-407]_-;_-@_-"/>
    <numFmt numFmtId="166" formatCode="#,##0.00\ [$€-407];\-#,##0.00\ [$€-407]"/>
    <numFmt numFmtId="167" formatCode="dd/mm/yy;@"/>
    <numFmt numFmtId="168" formatCode="#,##0.00\ &quot;€&quot;"/>
    <numFmt numFmtId="169" formatCode="#,##0_ ;\-#,##0\ "/>
  </numFmts>
  <fonts count="5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b/>
      <sz val="16"/>
      <color theme="1"/>
      <name val="Arial"/>
      <family val="2"/>
    </font>
    <font>
      <i/>
      <sz val="14"/>
      <color rgb="FF7F7F7F"/>
      <name val="Arial"/>
      <family val="2"/>
    </font>
    <font>
      <sz val="11"/>
      <name val="Arial"/>
      <family val="2"/>
    </font>
    <font>
      <b/>
      <i/>
      <sz val="12"/>
      <color rgb="FF7F7F7F"/>
      <name val="Arial"/>
      <family val="2"/>
    </font>
    <font>
      <b/>
      <sz val="14"/>
      <color theme="1"/>
      <name val="Arial"/>
      <family val="2"/>
    </font>
    <font>
      <b/>
      <i/>
      <sz val="12"/>
      <name val="Arial"/>
      <family val="2"/>
    </font>
    <font>
      <b/>
      <i/>
      <sz val="16"/>
      <name val="Arial"/>
      <family val="2"/>
    </font>
    <font>
      <sz val="16"/>
      <color theme="1"/>
      <name val="Arial"/>
      <family val="2"/>
    </font>
    <font>
      <b/>
      <sz val="14"/>
      <color theme="1"/>
      <name val="Calibri"/>
      <family val="2"/>
      <scheme val="minor"/>
    </font>
    <font>
      <u/>
      <sz val="11"/>
      <color theme="10"/>
      <name val="Calibri"/>
      <family val="2"/>
      <scheme val="minor"/>
    </font>
    <font>
      <sz val="11"/>
      <color rgb="FFFF0000"/>
      <name val="Calibri"/>
      <family val="2"/>
      <scheme val="minor"/>
    </font>
    <font>
      <i/>
      <sz val="11.5"/>
      <name val="Arial"/>
      <family val="2"/>
    </font>
    <font>
      <sz val="10"/>
      <color theme="1"/>
      <name val="Arial"/>
      <family val="2"/>
    </font>
    <font>
      <sz val="10"/>
      <name val="Arial"/>
      <family val="2"/>
    </font>
    <font>
      <b/>
      <sz val="12"/>
      <name val="Arial"/>
      <family val="2"/>
    </font>
    <font>
      <b/>
      <sz val="14"/>
      <color indexed="8"/>
      <name val="Arial"/>
      <family val="2"/>
    </font>
    <font>
      <sz val="12"/>
      <name val="Arial"/>
      <family val="2"/>
    </font>
    <font>
      <b/>
      <sz val="14"/>
      <name val="Arial"/>
      <family val="2"/>
    </font>
    <font>
      <sz val="14"/>
      <name val="Arial"/>
      <family val="2"/>
    </font>
    <font>
      <b/>
      <sz val="11"/>
      <color indexed="8"/>
      <name val="Arial"/>
      <family val="2"/>
    </font>
    <font>
      <sz val="11"/>
      <color indexed="8"/>
      <name val="Arial"/>
      <family val="2"/>
    </font>
    <font>
      <b/>
      <sz val="11"/>
      <name val="Arial"/>
      <family val="2"/>
    </font>
    <font>
      <b/>
      <sz val="12"/>
      <color indexed="8"/>
      <name val="Arial"/>
      <family val="2"/>
    </font>
    <font>
      <b/>
      <sz val="8"/>
      <name val="Arial"/>
      <family val="2"/>
    </font>
    <font>
      <sz val="8"/>
      <name val="Arial"/>
      <family val="2"/>
    </font>
    <font>
      <sz val="11"/>
      <color indexed="8"/>
      <name val="Arial Unicode MS"/>
      <family val="2"/>
    </font>
    <font>
      <sz val="12"/>
      <color indexed="8"/>
      <name val="Arial"/>
      <family val="2"/>
    </font>
    <font>
      <sz val="10"/>
      <color indexed="8"/>
      <name val="Arial"/>
      <family val="2"/>
    </font>
    <font>
      <b/>
      <sz val="10"/>
      <name val="Arial"/>
      <family val="2"/>
    </font>
    <font>
      <b/>
      <sz val="8"/>
      <color indexed="8"/>
      <name val="Arial"/>
      <family val="2"/>
    </font>
    <font>
      <sz val="8"/>
      <color indexed="8"/>
      <name val="Arial"/>
      <family val="2"/>
    </font>
    <font>
      <b/>
      <i/>
      <sz val="12"/>
      <color indexed="8"/>
      <name val="Arial"/>
      <family val="2"/>
    </font>
    <font>
      <b/>
      <i/>
      <sz val="8"/>
      <color indexed="8"/>
      <name val="Arial"/>
      <family val="2"/>
    </font>
    <font>
      <b/>
      <sz val="9"/>
      <color indexed="8"/>
      <name val="Arial"/>
      <family val="2"/>
    </font>
    <font>
      <b/>
      <i/>
      <sz val="10"/>
      <color indexed="8"/>
      <name val="Arial"/>
      <family val="2"/>
    </font>
    <font>
      <sz val="9"/>
      <name val="Arial"/>
      <family val="2"/>
    </font>
    <font>
      <b/>
      <i/>
      <sz val="14"/>
      <color indexed="8"/>
      <name val="Arial"/>
      <family val="2"/>
    </font>
    <font>
      <b/>
      <i/>
      <u/>
      <sz val="14"/>
      <color indexed="8"/>
      <name val="Arial"/>
      <family val="2"/>
    </font>
    <font>
      <sz val="12"/>
      <color theme="3" tint="0.39997558519241921"/>
      <name val="Arial"/>
      <family val="2"/>
    </font>
    <font>
      <sz val="9"/>
      <color indexed="8"/>
      <name val="Arial"/>
      <family val="2"/>
    </font>
    <font>
      <b/>
      <i/>
      <sz val="14"/>
      <color rgb="FFFF0000"/>
      <name val="Arial"/>
      <family val="2"/>
    </font>
    <font>
      <b/>
      <i/>
      <sz val="12"/>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rgb="FFCAE8AA"/>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s>
  <cellStyleXfs count="5">
    <xf numFmtId="0" fontId="0" fillId="0" borderId="0"/>
    <xf numFmtId="0" fontId="18" fillId="0" borderId="0" applyNumberFormat="0" applyFill="0" applyBorder="0" applyAlignment="0" applyProtection="0"/>
    <xf numFmtId="0" fontId="22" fillId="0" borderId="0"/>
    <xf numFmtId="44" fontId="22" fillId="0" borderId="0" applyFont="0" applyFill="0" applyBorder="0" applyAlignment="0" applyProtection="0"/>
    <xf numFmtId="44" fontId="22" fillId="0" borderId="0" applyFont="0" applyFill="0" applyBorder="0" applyAlignment="0" applyProtection="0"/>
  </cellStyleXfs>
  <cellXfs count="337">
    <xf numFmtId="0" fontId="0" fillId="0" borderId="0" xfId="0"/>
    <xf numFmtId="0" fontId="15" fillId="2" borderId="12" xfId="0" applyFont="1" applyFill="1" applyBorder="1" applyAlignment="1">
      <alignment horizontal="center" vertical="center" wrapText="1"/>
    </xf>
    <xf numFmtId="1" fontId="2" fillId="3" borderId="0" xfId="0" applyNumberFormat="1" applyFont="1" applyFill="1" applyBorder="1" applyAlignment="1" applyProtection="1">
      <alignment wrapText="1"/>
    </xf>
    <xf numFmtId="0" fontId="17" fillId="0" borderId="0" xfId="0" applyFont="1"/>
    <xf numFmtId="0" fontId="0" fillId="0" borderId="19" xfId="0" applyBorder="1" applyAlignment="1">
      <alignment horizontal="right"/>
    </xf>
    <xf numFmtId="0" fontId="0" fillId="0" borderId="19" xfId="0" applyNumberFormat="1" applyBorder="1" applyAlignment="1">
      <alignment horizontal="right"/>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0" xfId="0" applyProtection="1"/>
    <xf numFmtId="0" fontId="14"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2" fillId="2" borderId="15" xfId="0" applyFont="1" applyFill="1" applyBorder="1" applyAlignment="1" applyProtection="1">
      <alignment vertical="center" wrapText="1"/>
    </xf>
    <xf numFmtId="0" fontId="2" fillId="2" borderId="11" xfId="0" applyFont="1" applyFill="1" applyBorder="1" applyAlignment="1" applyProtection="1">
      <alignment vertical="center" wrapText="1"/>
    </xf>
    <xf numFmtId="49" fontId="2" fillId="3" borderId="0" xfId="0" applyNumberFormat="1" applyFont="1" applyFill="1" applyBorder="1" applyAlignment="1" applyProtection="1">
      <alignment wrapText="1"/>
    </xf>
    <xf numFmtId="0" fontId="4"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16" fillId="3" borderId="1" xfId="0" applyFont="1" applyFill="1" applyBorder="1" applyAlignment="1" applyProtection="1">
      <alignment horizontal="left" vertical="center"/>
    </xf>
    <xf numFmtId="0" fontId="16" fillId="3" borderId="2"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0" fontId="3" fillId="3" borderId="0" xfId="0" applyFont="1" applyFill="1" applyBorder="1" applyAlignment="1" applyProtection="1">
      <alignment vertical="center"/>
    </xf>
    <xf numFmtId="165" fontId="2" fillId="3" borderId="0" xfId="0" applyNumberFormat="1" applyFont="1" applyFill="1" applyBorder="1" applyAlignment="1" applyProtection="1">
      <alignment wrapText="1"/>
    </xf>
    <xf numFmtId="0" fontId="7" fillId="0" borderId="0" xfId="0" applyFont="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9"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alignment vertical="center" wrapText="1"/>
    </xf>
    <xf numFmtId="0" fontId="13" fillId="3"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0" borderId="0" xfId="0" applyFont="1" applyAlignment="1" applyProtection="1">
      <alignment wrapText="1"/>
    </xf>
    <xf numFmtId="165" fontId="12" fillId="3" borderId="0" xfId="0" applyNumberFormat="1" applyFont="1" applyFill="1" applyBorder="1" applyAlignment="1" applyProtection="1">
      <alignment horizontal="center" vertical="center" wrapText="1"/>
    </xf>
    <xf numFmtId="165" fontId="16" fillId="3" borderId="17" xfId="0" applyNumberFormat="1" applyFont="1" applyFill="1" applyBorder="1" applyAlignment="1" applyProtection="1">
      <alignment horizontal="left" vertical="center"/>
    </xf>
    <xf numFmtId="165" fontId="3" fillId="3" borderId="0" xfId="0" applyNumberFormat="1" applyFont="1" applyFill="1" applyBorder="1" applyAlignment="1" applyProtection="1">
      <alignment vertical="center"/>
    </xf>
    <xf numFmtId="165" fontId="5" fillId="3" borderId="0" xfId="0" applyNumberFormat="1" applyFont="1" applyFill="1" applyBorder="1" applyAlignment="1" applyProtection="1">
      <alignment horizontal="left" vertical="center"/>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165" fontId="13"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16" xfId="0" applyNumberFormat="1" applyFont="1" applyBorder="1" applyAlignment="1" applyProtection="1">
      <alignment horizontal="left" vertical="center" wrapText="1"/>
      <protection locked="0"/>
    </xf>
    <xf numFmtId="167" fontId="0" fillId="0" borderId="19" xfId="0" applyNumberFormat="1" applyBorder="1" applyAlignment="1">
      <alignment horizontal="right"/>
    </xf>
    <xf numFmtId="0" fontId="15" fillId="2" borderId="12" xfId="0"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left" vertical="center" wrapText="1"/>
      <protection locked="0"/>
    </xf>
    <xf numFmtId="167" fontId="2" fillId="0" borderId="9" xfId="0" applyNumberFormat="1" applyFont="1" applyBorder="1" applyAlignment="1" applyProtection="1">
      <alignment horizontal="left" vertical="center" wrapText="1"/>
      <protection locked="0"/>
    </xf>
    <xf numFmtId="0" fontId="19" fillId="0" borderId="0" xfId="0" applyFont="1" applyProtection="1"/>
    <xf numFmtId="0" fontId="15" fillId="4" borderId="12" xfId="0" applyFont="1" applyFill="1" applyBorder="1" applyAlignment="1" applyProtection="1">
      <alignment horizontal="center" vertical="center" wrapText="1"/>
    </xf>
    <xf numFmtId="165" fontId="3" fillId="2" borderId="14"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0" fillId="2" borderId="19" xfId="0" applyFill="1" applyBorder="1"/>
    <xf numFmtId="0" fontId="0" fillId="3" borderId="0" xfId="0" applyFill="1" applyBorder="1"/>
    <xf numFmtId="0" fontId="0" fillId="3" borderId="0" xfId="0" applyFill="1"/>
    <xf numFmtId="0" fontId="18" fillId="0" borderId="7" xfId="1" applyNumberFormat="1" applyBorder="1" applyAlignment="1" applyProtection="1">
      <alignment horizontal="left" vertical="center" wrapText="1"/>
      <protection locked="0"/>
    </xf>
    <xf numFmtId="0" fontId="2" fillId="0" borderId="20" xfId="0" applyNumberFormat="1" applyFont="1" applyBorder="1" applyAlignment="1" applyProtection="1">
      <alignment horizontal="left" vertical="center" wrapText="1"/>
      <protection locked="0"/>
    </xf>
    <xf numFmtId="0" fontId="20" fillId="4" borderId="14" xfId="0" applyFont="1" applyFill="1" applyBorder="1" applyAlignment="1" applyProtection="1">
      <alignment horizontal="center" vertical="center" wrapText="1"/>
    </xf>
    <xf numFmtId="0" fontId="11" fillId="2" borderId="15" xfId="0" applyFont="1" applyFill="1" applyBorder="1" applyAlignment="1" applyProtection="1">
      <alignment vertical="center" wrapText="1"/>
    </xf>
    <xf numFmtId="0" fontId="25" fillId="0" borderId="0" xfId="2" applyFont="1" applyAlignment="1" applyProtection="1">
      <alignment horizontal="left"/>
      <protection locked="0"/>
    </xf>
    <xf numFmtId="0" fontId="27" fillId="0" borderId="0" xfId="2" applyFont="1" applyProtection="1">
      <protection locked="0"/>
    </xf>
    <xf numFmtId="0" fontId="25" fillId="0" borderId="0" xfId="2" applyFont="1" applyProtection="1">
      <protection locked="0"/>
    </xf>
    <xf numFmtId="0" fontId="11" fillId="0" borderId="0" xfId="2" applyFont="1" applyProtection="1">
      <protection locked="0"/>
    </xf>
    <xf numFmtId="0" fontId="24" fillId="0" borderId="0" xfId="2" applyFont="1" applyFill="1" applyBorder="1" applyAlignment="1" applyProtection="1">
      <alignment horizontal="center" vertical="top" wrapText="1"/>
    </xf>
    <xf numFmtId="0" fontId="30" fillId="0" borderId="0" xfId="2" applyFont="1" applyAlignment="1" applyProtection="1">
      <alignment horizontal="left" vertical="top"/>
      <protection locked="0"/>
    </xf>
    <xf numFmtId="0" fontId="33" fillId="0" borderId="0" xfId="2" applyFont="1" applyProtection="1">
      <protection locked="0"/>
    </xf>
    <xf numFmtId="0" fontId="11" fillId="0" borderId="0" xfId="2" applyFont="1" applyBorder="1" applyAlignment="1" applyProtection="1">
      <alignment wrapText="1"/>
    </xf>
    <xf numFmtId="0" fontId="11" fillId="0" borderId="21" xfId="2" applyFont="1" applyBorder="1" applyAlignment="1" applyProtection="1">
      <alignment wrapText="1"/>
    </xf>
    <xf numFmtId="1" fontId="29" fillId="6" borderId="19" xfId="2" applyNumberFormat="1" applyFont="1" applyFill="1" applyBorder="1" applyAlignment="1" applyProtection="1">
      <alignment horizontal="right" vertical="center" wrapText="1"/>
      <protection locked="0"/>
    </xf>
    <xf numFmtId="0" fontId="33" fillId="0" borderId="23" xfId="2" applyFont="1" applyBorder="1" applyAlignment="1" applyProtection="1">
      <alignment horizontal="right" wrapText="1"/>
    </xf>
    <xf numFmtId="0" fontId="29" fillId="0" borderId="21" xfId="2" applyFont="1" applyBorder="1" applyAlignment="1" applyProtection="1">
      <alignment horizontal="right" vertical="top" wrapText="1"/>
    </xf>
    <xf numFmtId="14" fontId="29" fillId="6" borderId="24" xfId="2" applyNumberFormat="1" applyFont="1" applyFill="1" applyBorder="1" applyAlignment="1" applyProtection="1">
      <alignment horizontal="right" wrapText="1"/>
      <protection locked="0"/>
    </xf>
    <xf numFmtId="0" fontId="29" fillId="6" borderId="24" xfId="2" applyFont="1" applyFill="1" applyBorder="1" applyAlignment="1" applyProtection="1">
      <alignment horizontal="right" wrapText="1"/>
      <protection locked="0"/>
    </xf>
    <xf numFmtId="0" fontId="25" fillId="0" borderId="0" xfId="2" applyFont="1" applyBorder="1" applyAlignment="1" applyProtection="1">
      <alignment horizontal="right" wrapText="1"/>
    </xf>
    <xf numFmtId="0" fontId="29" fillId="0" borderId="0" xfId="2" applyFont="1" applyBorder="1" applyAlignment="1" applyProtection="1">
      <alignment wrapText="1"/>
    </xf>
    <xf numFmtId="0" fontId="29" fillId="0" borderId="0" xfId="2" applyFont="1" applyFill="1" applyBorder="1" applyAlignment="1" applyProtection="1">
      <alignment horizontal="right" wrapText="1"/>
    </xf>
    <xf numFmtId="0" fontId="28" fillId="6" borderId="19" xfId="2" applyFont="1" applyFill="1" applyBorder="1" applyAlignment="1" applyProtection="1">
      <alignment horizontal="right" wrapText="1"/>
      <protection locked="0"/>
    </xf>
    <xf numFmtId="0" fontId="29" fillId="0" borderId="21" xfId="2" applyFont="1" applyBorder="1" applyAlignment="1" applyProtection="1">
      <alignment vertical="top" wrapText="1"/>
    </xf>
    <xf numFmtId="0" fontId="28" fillId="6" borderId="24" xfId="2" applyFont="1" applyFill="1" applyBorder="1" applyAlignment="1" applyProtection="1">
      <alignment horizontal="right" wrapText="1"/>
      <protection locked="0"/>
    </xf>
    <xf numFmtId="0" fontId="28" fillId="7" borderId="24" xfId="2" applyFont="1" applyFill="1" applyBorder="1" applyAlignment="1" applyProtection="1">
      <alignment horizontal="right" wrapText="1"/>
    </xf>
    <xf numFmtId="0" fontId="29" fillId="0" borderId="23" xfId="2" applyFont="1" applyBorder="1" applyAlignment="1" applyProtection="1">
      <alignment vertical="top" wrapText="1"/>
    </xf>
    <xf numFmtId="2" fontId="11" fillId="0" borderId="23" xfId="2" applyNumberFormat="1" applyFont="1" applyFill="1" applyBorder="1" applyAlignment="1" applyProtection="1">
      <alignment vertical="top" wrapText="1"/>
    </xf>
    <xf numFmtId="0" fontId="11" fillId="0" borderId="23" xfId="2" applyFont="1" applyFill="1" applyBorder="1" applyAlignment="1" applyProtection="1">
      <alignment vertical="top" wrapText="1"/>
    </xf>
    <xf numFmtId="44" fontId="11" fillId="0" borderId="23" xfId="3" applyFont="1" applyFill="1" applyBorder="1" applyAlignment="1" applyProtection="1">
      <alignment vertical="top" wrapText="1"/>
    </xf>
    <xf numFmtId="0" fontId="11" fillId="0" borderId="23" xfId="2" applyFont="1" applyBorder="1" applyAlignment="1" applyProtection="1">
      <alignment vertical="top" wrapText="1"/>
    </xf>
    <xf numFmtId="0" fontId="11" fillId="0" borderId="23" xfId="2" applyFont="1" applyBorder="1" applyAlignment="1" applyProtection="1">
      <alignment horizontal="right" wrapText="1"/>
    </xf>
    <xf numFmtId="0" fontId="35" fillId="0" borderId="0" xfId="2" applyFont="1" applyBorder="1" applyAlignment="1" applyProtection="1">
      <alignment vertical="top" wrapText="1"/>
    </xf>
    <xf numFmtId="2" fontId="25" fillId="0" borderId="0" xfId="2" applyNumberFormat="1" applyFont="1" applyFill="1" applyBorder="1" applyAlignment="1" applyProtection="1">
      <alignment vertical="top" wrapText="1"/>
    </xf>
    <xf numFmtId="0" fontId="25" fillId="0" borderId="0" xfId="2" applyFont="1" applyFill="1" applyBorder="1" applyAlignment="1" applyProtection="1">
      <alignment vertical="top" wrapText="1"/>
    </xf>
    <xf numFmtId="44" fontId="25" fillId="0" borderId="0" xfId="3" applyFont="1" applyFill="1" applyBorder="1" applyAlignment="1" applyProtection="1">
      <alignment vertical="top" wrapText="1"/>
    </xf>
    <xf numFmtId="0" fontId="25" fillId="0" borderId="0" xfId="2" applyFont="1" applyBorder="1" applyAlignment="1" applyProtection="1">
      <alignment vertical="top" wrapText="1"/>
    </xf>
    <xf numFmtId="0" fontId="25" fillId="0" borderId="0" xfId="2" applyFont="1" applyBorder="1" applyProtection="1">
      <protection locked="0"/>
    </xf>
    <xf numFmtId="0" fontId="11" fillId="0" borderId="0" xfId="2" applyFont="1" applyBorder="1" applyAlignment="1" applyProtection="1">
      <alignment horizontal="center" vertical="top" wrapText="1"/>
    </xf>
    <xf numFmtId="44" fontId="28" fillId="7" borderId="19" xfId="3" applyFont="1" applyFill="1" applyBorder="1" applyAlignment="1" applyProtection="1">
      <alignment horizontal="right" wrapText="1"/>
    </xf>
    <xf numFmtId="0" fontId="22" fillId="0" borderId="0" xfId="2" applyFont="1" applyProtection="1">
      <protection locked="0"/>
    </xf>
    <xf numFmtId="0" fontId="22" fillId="0" borderId="0" xfId="2" applyFont="1" applyBorder="1" applyAlignment="1" applyProtection="1">
      <alignment horizontal="center" vertical="top" wrapText="1"/>
    </xf>
    <xf numFmtId="0" fontId="38" fillId="0" borderId="23" xfId="2" applyFont="1" applyBorder="1" applyAlignment="1" applyProtection="1">
      <alignment vertical="top" wrapText="1"/>
    </xf>
    <xf numFmtId="0" fontId="33" fillId="0" borderId="0" xfId="2" applyFont="1" applyBorder="1" applyAlignment="1" applyProtection="1">
      <alignment vertical="top" wrapText="1"/>
    </xf>
    <xf numFmtId="0" fontId="29" fillId="0" borderId="19" xfId="2" applyFont="1" applyBorder="1" applyAlignment="1" applyProtection="1">
      <alignment vertical="top" wrapText="1"/>
    </xf>
    <xf numFmtId="2" fontId="22" fillId="0" borderId="23" xfId="2" applyNumberFormat="1" applyFont="1" applyBorder="1" applyAlignment="1" applyProtection="1">
      <alignment horizontal="right" wrapText="1"/>
    </xf>
    <xf numFmtId="0" fontId="22" fillId="0" borderId="23" xfId="2" applyFont="1" applyBorder="1" applyAlignment="1" applyProtection="1">
      <alignment horizontal="right" wrapText="1"/>
    </xf>
    <xf numFmtId="0" fontId="29" fillId="6" borderId="19" xfId="2" applyFont="1" applyFill="1" applyBorder="1" applyAlignment="1" applyProtection="1">
      <alignment horizontal="left" vertical="center" wrapText="1"/>
      <protection locked="0"/>
    </xf>
    <xf numFmtId="2" fontId="29" fillId="6" borderId="24" xfId="2" applyNumberFormat="1" applyFont="1" applyFill="1" applyBorder="1" applyAlignment="1" applyProtection="1">
      <alignment horizontal="right" vertical="center" wrapText="1"/>
      <protection locked="0"/>
    </xf>
    <xf numFmtId="0" fontId="29" fillId="0" borderId="21" xfId="2" applyFont="1" applyBorder="1" applyAlignment="1" applyProtection="1">
      <alignment vertical="center" wrapText="1"/>
    </xf>
    <xf numFmtId="168" fontId="29" fillId="6" borderId="19" xfId="2" applyNumberFormat="1" applyFont="1" applyFill="1" applyBorder="1" applyAlignment="1" applyProtection="1">
      <alignment vertical="center" wrapText="1"/>
      <protection locked="0"/>
    </xf>
    <xf numFmtId="2" fontId="29" fillId="0" borderId="21" xfId="2" applyNumberFormat="1" applyFont="1" applyBorder="1" applyAlignment="1" applyProtection="1">
      <alignment vertical="center" wrapText="1"/>
    </xf>
    <xf numFmtId="44" fontId="30" fillId="7" borderId="19" xfId="3" applyFont="1" applyFill="1" applyBorder="1" applyAlignment="1" applyProtection="1">
      <alignment vertical="top" wrapText="1"/>
    </xf>
    <xf numFmtId="0" fontId="29" fillId="0" borderId="0" xfId="2" applyFont="1" applyBorder="1" applyAlignment="1" applyProtection="1">
      <alignment vertical="center" wrapText="1"/>
    </xf>
    <xf numFmtId="0" fontId="11" fillId="0" borderId="0" xfId="2" applyFont="1" applyBorder="1" applyAlignment="1" applyProtection="1">
      <alignment horizontal="right" vertical="center" wrapText="1"/>
    </xf>
    <xf numFmtId="0" fontId="11" fillId="0" borderId="0" xfId="2" applyFont="1" applyAlignment="1" applyProtection="1">
      <alignment vertical="center"/>
      <protection locked="0"/>
    </xf>
    <xf numFmtId="0" fontId="36" fillId="0" borderId="19" xfId="2" applyFont="1" applyBorder="1" applyAlignment="1" applyProtection="1">
      <alignment vertical="top" wrapText="1"/>
    </xf>
    <xf numFmtId="44" fontId="30" fillId="3" borderId="19" xfId="3" applyFont="1" applyFill="1" applyBorder="1" applyAlignment="1" applyProtection="1">
      <alignment vertical="top" wrapText="1"/>
    </xf>
    <xf numFmtId="2" fontId="11" fillId="0" borderId="23" xfId="2" applyNumberFormat="1" applyFont="1" applyBorder="1" applyAlignment="1" applyProtection="1">
      <alignment horizontal="right" wrapText="1"/>
    </xf>
    <xf numFmtId="0" fontId="29" fillId="0" borderId="0" xfId="2" applyFont="1" applyBorder="1" applyAlignment="1" applyProtection="1">
      <alignment horizontal="left" vertical="top" wrapText="1"/>
    </xf>
    <xf numFmtId="2" fontId="11" fillId="0" borderId="0" xfId="2" applyNumberFormat="1" applyFont="1" applyBorder="1" applyAlignment="1" applyProtection="1">
      <alignment horizontal="right" wrapText="1"/>
    </xf>
    <xf numFmtId="0" fontId="11" fillId="0" borderId="0" xfId="2" applyFont="1" applyBorder="1" applyAlignment="1" applyProtection="1">
      <alignment horizontal="right" wrapText="1"/>
    </xf>
    <xf numFmtId="0" fontId="39" fillId="0" borderId="0" xfId="2" applyFont="1" applyBorder="1" applyAlignment="1" applyProtection="1">
      <alignment vertical="top" wrapText="1"/>
    </xf>
    <xf numFmtId="0" fontId="33" fillId="0" borderId="0" xfId="2" applyFont="1" applyAlignment="1" applyProtection="1">
      <alignment wrapText="1"/>
      <protection locked="0"/>
    </xf>
    <xf numFmtId="2" fontId="11" fillId="7" borderId="19" xfId="2" applyNumberFormat="1" applyFont="1" applyFill="1" applyBorder="1" applyAlignment="1" applyProtection="1">
      <alignment vertical="top" wrapText="1"/>
    </xf>
    <xf numFmtId="0" fontId="11" fillId="0" borderId="0" xfId="2" applyFont="1" applyBorder="1" applyAlignment="1" applyProtection="1">
      <alignment vertical="top" wrapText="1"/>
    </xf>
    <xf numFmtId="0" fontId="11" fillId="0" borderId="0" xfId="2" applyFont="1" applyAlignment="1" applyProtection="1">
      <alignment wrapText="1"/>
      <protection locked="0"/>
    </xf>
    <xf numFmtId="0" fontId="33" fillId="0" borderId="0" xfId="2" applyFont="1" applyFill="1" applyBorder="1" applyAlignment="1" applyProtection="1">
      <alignment vertical="top" wrapText="1"/>
    </xf>
    <xf numFmtId="44" fontId="33" fillId="0" borderId="0" xfId="3" applyFont="1" applyFill="1" applyBorder="1" applyAlignment="1" applyProtection="1">
      <alignment vertical="top" wrapText="1"/>
    </xf>
    <xf numFmtId="0" fontId="33" fillId="0" borderId="0" xfId="2" applyFont="1" applyBorder="1" applyAlignment="1" applyProtection="1">
      <alignment horizontal="right" wrapText="1"/>
    </xf>
    <xf numFmtId="0" fontId="25" fillId="0" borderId="23" xfId="2" applyFont="1" applyBorder="1" applyAlignment="1" applyProtection="1">
      <alignment vertical="top" wrapText="1"/>
    </xf>
    <xf numFmtId="0" fontId="29" fillId="6" borderId="25" xfId="2" applyFont="1" applyFill="1" applyBorder="1" applyAlignment="1" applyProtection="1">
      <alignment horizontal="left" vertical="center" wrapText="1"/>
      <protection locked="0"/>
    </xf>
    <xf numFmtId="2" fontId="29" fillId="6" borderId="26" xfId="2" applyNumberFormat="1" applyFont="1" applyFill="1" applyBorder="1" applyAlignment="1" applyProtection="1">
      <alignment vertical="center" wrapText="1"/>
      <protection locked="0"/>
    </xf>
    <xf numFmtId="2" fontId="29" fillId="6" borderId="19" xfId="2" applyNumberFormat="1" applyFont="1" applyFill="1" applyBorder="1" applyAlignment="1" applyProtection="1">
      <alignment vertical="center" wrapText="1"/>
      <protection locked="0"/>
    </xf>
    <xf numFmtId="2" fontId="11" fillId="0" borderId="23" xfId="2" applyNumberFormat="1" applyFont="1" applyBorder="1" applyAlignment="1" applyProtection="1">
      <alignment vertical="top" wrapText="1"/>
    </xf>
    <xf numFmtId="2" fontId="29" fillId="6" borderId="24" xfId="2" applyNumberFormat="1" applyFont="1" applyFill="1" applyBorder="1" applyAlignment="1" applyProtection="1">
      <alignment vertical="center" wrapText="1"/>
      <protection locked="0"/>
    </xf>
    <xf numFmtId="0" fontId="11" fillId="6" borderId="19" xfId="2" applyFont="1" applyFill="1" applyBorder="1" applyAlignment="1" applyProtection="1">
      <alignment vertical="top" wrapText="1"/>
      <protection locked="0"/>
    </xf>
    <xf numFmtId="2" fontId="11" fillId="6" borderId="19" xfId="3" applyNumberFormat="1" applyFont="1" applyFill="1" applyBorder="1" applyAlignment="1" applyProtection="1">
      <alignment vertical="top" wrapText="1"/>
      <protection locked="0"/>
    </xf>
    <xf numFmtId="2" fontId="11" fillId="0" borderId="0" xfId="2" applyNumberFormat="1" applyFont="1" applyBorder="1" applyAlignment="1" applyProtection="1">
      <alignment vertical="top" wrapText="1"/>
    </xf>
    <xf numFmtId="44" fontId="30" fillId="7" borderId="19" xfId="4" applyFont="1" applyFill="1" applyBorder="1" applyAlignment="1" applyProtection="1">
      <alignment vertical="top" wrapText="1"/>
    </xf>
    <xf numFmtId="0" fontId="11" fillId="0" borderId="0" xfId="2" applyFont="1" applyBorder="1" applyProtection="1">
      <protection locked="0"/>
    </xf>
    <xf numFmtId="44" fontId="30" fillId="7" borderId="19" xfId="3" applyFont="1" applyFill="1" applyBorder="1" applyAlignment="1" applyProtection="1">
      <alignment horizontal="right" vertical="center" wrapText="1"/>
    </xf>
    <xf numFmtId="44" fontId="30" fillId="0" borderId="0" xfId="3" applyFont="1" applyFill="1" applyBorder="1" applyAlignment="1" applyProtection="1">
      <alignment horizontal="right" vertical="center" wrapText="1"/>
    </xf>
    <xf numFmtId="0" fontId="29" fillId="6" borderId="19" xfId="2" applyFont="1" applyFill="1" applyBorder="1" applyAlignment="1" applyProtection="1">
      <alignment horizontal="left" vertical="top" wrapText="1"/>
      <protection locked="0"/>
    </xf>
    <xf numFmtId="0" fontId="29" fillId="0" borderId="0" xfId="2" applyFont="1" applyBorder="1" applyAlignment="1" applyProtection="1">
      <alignment horizontal="right" wrapText="1"/>
    </xf>
    <xf numFmtId="2" fontId="11" fillId="0" borderId="0" xfId="2" applyNumberFormat="1" applyFont="1" applyFill="1" applyBorder="1" applyAlignment="1" applyProtection="1">
      <alignment vertical="top" wrapText="1"/>
    </xf>
    <xf numFmtId="0" fontId="11" fillId="0" borderId="0" xfId="2" applyFont="1" applyFill="1" applyBorder="1" applyAlignment="1" applyProtection="1">
      <alignment vertical="top" wrapText="1"/>
    </xf>
    <xf numFmtId="44" fontId="11" fillId="0" borderId="0" xfId="3" applyFont="1" applyFill="1" applyBorder="1" applyAlignment="1" applyProtection="1">
      <alignment vertical="top" wrapText="1"/>
    </xf>
    <xf numFmtId="0" fontId="11" fillId="0" borderId="21" xfId="2" applyFont="1" applyBorder="1" applyAlignment="1" applyProtection="1">
      <alignment horizontal="center" vertical="top" wrapText="1"/>
    </xf>
    <xf numFmtId="44" fontId="28" fillId="7" borderId="26" xfId="3" applyFont="1" applyFill="1" applyBorder="1" applyAlignment="1" applyProtection="1">
      <alignment horizontal="right" wrapText="1"/>
    </xf>
    <xf numFmtId="0" fontId="29" fillId="0" borderId="21" xfId="2" applyFont="1" applyBorder="1" applyAlignment="1" applyProtection="1">
      <alignment horizontal="center" vertical="top" wrapText="1"/>
    </xf>
    <xf numFmtId="0" fontId="29" fillId="7" borderId="19" xfId="2" applyFont="1" applyFill="1" applyBorder="1" applyAlignment="1" applyProtection="1">
      <alignment horizontal="center" vertical="top" wrapText="1"/>
    </xf>
    <xf numFmtId="169" fontId="29" fillId="7" borderId="19" xfId="2" applyNumberFormat="1" applyFont="1" applyFill="1" applyBorder="1" applyAlignment="1" applyProtection="1">
      <alignment vertical="top" wrapText="1"/>
    </xf>
    <xf numFmtId="0" fontId="25" fillId="0" borderId="21" xfId="2" applyFont="1" applyBorder="1" applyAlignment="1" applyProtection="1">
      <alignment horizontal="center" vertical="top" wrapText="1"/>
    </xf>
    <xf numFmtId="44" fontId="40" fillId="7" borderId="19" xfId="3" applyNumberFormat="1" applyFont="1" applyFill="1" applyBorder="1" applyAlignment="1" applyProtection="1">
      <alignment horizontal="right" wrapText="1"/>
    </xf>
    <xf numFmtId="8" fontId="41" fillId="8" borderId="23" xfId="3" applyNumberFormat="1" applyFont="1" applyFill="1" applyBorder="1" applyAlignment="1" applyProtection="1">
      <alignment horizontal="right" wrapText="1"/>
    </xf>
    <xf numFmtId="0" fontId="25" fillId="0" borderId="0" xfId="2" applyFont="1" applyBorder="1" applyAlignment="1" applyProtection="1">
      <alignment horizontal="right" vertical="top" wrapText="1"/>
    </xf>
    <xf numFmtId="1" fontId="25" fillId="7" borderId="19" xfId="2" applyNumberFormat="1" applyFont="1" applyFill="1" applyBorder="1" applyAlignment="1" applyProtection="1">
      <alignment horizontal="center" vertical="top" wrapText="1"/>
    </xf>
    <xf numFmtId="0" fontId="25" fillId="0" borderId="0" xfId="2" applyFont="1" applyBorder="1" applyAlignment="1" applyProtection="1">
      <alignment horizontal="left" vertical="top" wrapText="1"/>
    </xf>
    <xf numFmtId="165" fontId="40" fillId="7" borderId="19" xfId="3" applyNumberFormat="1" applyFont="1" applyFill="1" applyBorder="1" applyAlignment="1" applyProtection="1">
      <alignment horizontal="right" wrapText="1"/>
    </xf>
    <xf numFmtId="0" fontId="23" fillId="0" borderId="0" xfId="2" applyFont="1" applyAlignment="1" applyProtection="1">
      <alignment horizontal="right" vertical="top"/>
      <protection locked="0"/>
    </xf>
    <xf numFmtId="44" fontId="25" fillId="0" borderId="0" xfId="2" applyNumberFormat="1" applyFont="1" applyFill="1" applyBorder="1" applyAlignment="1" applyProtection="1">
      <alignment horizontal="right" vertical="center"/>
      <protection locked="0"/>
    </xf>
    <xf numFmtId="0" fontId="25" fillId="0" borderId="23" xfId="2" applyFont="1" applyBorder="1" applyAlignment="1" applyProtection="1">
      <alignment vertical="top" wrapText="1"/>
      <protection locked="0"/>
    </xf>
    <xf numFmtId="0" fontId="31" fillId="0" borderId="0" xfId="2" applyFont="1" applyBorder="1" applyAlignment="1" applyProtection="1">
      <alignment vertical="top" wrapText="1"/>
    </xf>
    <xf numFmtId="0" fontId="33" fillId="0" borderId="23" xfId="2" applyFont="1" applyBorder="1" applyAlignment="1" applyProtection="1">
      <alignment horizontal="center" vertical="top" wrapText="1"/>
    </xf>
    <xf numFmtId="168" fontId="30" fillId="7" borderId="19" xfId="3" applyNumberFormat="1" applyFont="1" applyFill="1" applyBorder="1" applyAlignment="1" applyProtection="1">
      <alignment vertical="top" wrapText="1"/>
    </xf>
    <xf numFmtId="2" fontId="11" fillId="3" borderId="0" xfId="2" applyNumberFormat="1" applyFont="1" applyFill="1" applyBorder="1" applyAlignment="1" applyProtection="1">
      <alignment vertical="top" wrapText="1"/>
    </xf>
    <xf numFmtId="0" fontId="28" fillId="0" borderId="0" xfId="2" applyFont="1" applyBorder="1" applyAlignment="1" applyProtection="1">
      <alignment horizontal="left" vertical="top" wrapText="1"/>
    </xf>
    <xf numFmtId="0" fontId="28" fillId="2" borderId="0" xfId="2" applyFont="1" applyFill="1" applyBorder="1" applyAlignment="1" applyProtection="1">
      <alignment vertical="top" wrapText="1"/>
    </xf>
    <xf numFmtId="2" fontId="25" fillId="0" borderId="23" xfId="2" applyNumberFormat="1" applyFont="1" applyFill="1" applyBorder="1" applyAlignment="1" applyProtection="1">
      <alignment vertical="top" wrapText="1"/>
    </xf>
    <xf numFmtId="0" fontId="25" fillId="0" borderId="23" xfId="2" applyFont="1" applyFill="1" applyBorder="1" applyAlignment="1" applyProtection="1">
      <alignment vertical="top" wrapText="1"/>
    </xf>
    <xf numFmtId="44" fontId="25" fillId="0" borderId="23" xfId="3" applyFont="1" applyFill="1" applyBorder="1" applyAlignment="1" applyProtection="1">
      <alignment vertical="top" wrapText="1"/>
    </xf>
    <xf numFmtId="0" fontId="39" fillId="0" borderId="23" xfId="2" applyFont="1" applyBorder="1" applyAlignment="1" applyProtection="1">
      <alignment vertical="top" wrapText="1"/>
    </xf>
    <xf numFmtId="2" fontId="11" fillId="2" borderId="0" xfId="2" applyNumberFormat="1" applyFont="1" applyFill="1" applyBorder="1" applyAlignment="1" applyProtection="1">
      <alignment vertical="top" wrapText="1"/>
    </xf>
    <xf numFmtId="0" fontId="11" fillId="2" borderId="0" xfId="2" applyFont="1" applyFill="1" applyBorder="1" applyAlignment="1" applyProtection="1">
      <alignment vertical="top" wrapText="1"/>
    </xf>
    <xf numFmtId="44" fontId="11" fillId="2" borderId="0" xfId="3" applyFont="1" applyFill="1" applyBorder="1" applyAlignment="1" applyProtection="1">
      <alignment vertical="top" wrapText="1"/>
    </xf>
    <xf numFmtId="0" fontId="22" fillId="2" borderId="0" xfId="2" applyFont="1" applyFill="1" applyBorder="1" applyAlignment="1" applyProtection="1">
      <alignment vertical="top" wrapText="1"/>
    </xf>
    <xf numFmtId="0" fontId="11" fillId="2" borderId="0" xfId="2" applyFont="1" applyFill="1" applyBorder="1" applyProtection="1">
      <protection locked="0"/>
    </xf>
    <xf numFmtId="44" fontId="29" fillId="6" borderId="19" xfId="3" applyFont="1" applyFill="1" applyBorder="1" applyAlignment="1" applyProtection="1">
      <alignment horizontal="left" wrapText="1"/>
      <protection locked="0"/>
    </xf>
    <xf numFmtId="0" fontId="2" fillId="0" borderId="0" xfId="0" applyNumberFormat="1" applyFont="1" applyBorder="1" applyAlignment="1" applyProtection="1">
      <alignment horizontal="left" vertical="center" wrapText="1"/>
      <protection locked="0"/>
    </xf>
    <xf numFmtId="0" fontId="3" fillId="2" borderId="29" xfId="0" applyFont="1" applyFill="1" applyBorder="1" applyAlignment="1" applyProtection="1">
      <alignment vertical="center" wrapText="1"/>
    </xf>
    <xf numFmtId="0" fontId="0" fillId="3" borderId="18" xfId="0" applyFill="1" applyBorder="1" applyProtection="1"/>
    <xf numFmtId="0" fontId="3" fillId="2" borderId="16" xfId="0" applyFont="1" applyFill="1" applyBorder="1" applyAlignment="1" applyProtection="1">
      <alignment vertical="center" wrapText="1"/>
    </xf>
    <xf numFmtId="0" fontId="2" fillId="0" borderId="16" xfId="0" applyFont="1" applyBorder="1" applyAlignment="1" applyProtection="1">
      <alignment horizontal="left" vertical="center" wrapText="1"/>
      <protection locked="0"/>
    </xf>
    <xf numFmtId="0" fontId="2" fillId="2" borderId="10" xfId="0" applyFont="1" applyFill="1" applyBorder="1" applyAlignment="1" applyProtection="1">
      <alignment vertical="center" wrapText="1"/>
    </xf>
    <xf numFmtId="0" fontId="2" fillId="0" borderId="31" xfId="0"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29" fillId="0" borderId="0" xfId="2" applyFont="1" applyBorder="1" applyAlignment="1" applyProtection="1">
      <alignment vertical="top" wrapText="1"/>
    </xf>
    <xf numFmtId="0" fontId="33" fillId="0" borderId="0" xfId="2" applyFont="1" applyBorder="1" applyAlignment="1" applyProtection="1">
      <alignment horizontal="center" vertical="top" wrapText="1"/>
    </xf>
    <xf numFmtId="0" fontId="25" fillId="0" borderId="0" xfId="2" applyFont="1" applyBorder="1" applyAlignment="1" applyProtection="1">
      <alignment horizontal="center" vertical="top" wrapText="1"/>
    </xf>
    <xf numFmtId="0" fontId="19" fillId="0" borderId="0" xfId="0" applyFont="1" applyAlignment="1" applyProtection="1">
      <alignment horizontal="center"/>
    </xf>
    <xf numFmtId="0" fontId="36" fillId="0" borderId="0" xfId="2" applyFont="1" applyBorder="1" applyAlignment="1" applyProtection="1">
      <alignment vertical="top" wrapText="1"/>
    </xf>
    <xf numFmtId="0" fontId="43" fillId="0" borderId="0" xfId="2" applyFont="1" applyBorder="1" applyAlignment="1" applyProtection="1">
      <alignment vertical="top" wrapText="1"/>
    </xf>
    <xf numFmtId="0" fontId="24" fillId="0" borderId="0" xfId="2" applyFont="1" applyBorder="1" applyAlignment="1" applyProtection="1">
      <alignment horizontal="center" vertical="top" wrapText="1"/>
    </xf>
    <xf numFmtId="0" fontId="24" fillId="0" borderId="0" xfId="2" applyFont="1" applyBorder="1" applyAlignment="1" applyProtection="1">
      <alignment horizontal="right" vertical="top" wrapText="1"/>
    </xf>
    <xf numFmtId="0" fontId="28" fillId="0" borderId="0" xfId="2" applyFont="1" applyBorder="1" applyAlignment="1" applyProtection="1">
      <alignment vertical="top" wrapText="1"/>
    </xf>
    <xf numFmtId="0" fontId="25" fillId="0" borderId="0" xfId="2" applyFont="1" applyBorder="1" applyAlignment="1" applyProtection="1">
      <alignment wrapText="1"/>
    </xf>
    <xf numFmtId="0" fontId="22" fillId="0" borderId="0" xfId="2" applyFont="1" applyBorder="1" applyProtection="1">
      <protection locked="0"/>
    </xf>
    <xf numFmtId="2" fontId="11" fillId="0" borderId="0" xfId="2" applyNumberFormat="1" applyFont="1" applyBorder="1" applyProtection="1"/>
    <xf numFmtId="0" fontId="22" fillId="0" borderId="0" xfId="2" applyFont="1" applyBorder="1" applyAlignment="1" applyProtection="1">
      <alignment wrapText="1"/>
    </xf>
    <xf numFmtId="0" fontId="22" fillId="0" borderId="0" xfId="2" applyFont="1" applyBorder="1" applyAlignment="1" applyProtection="1">
      <alignment vertical="top" wrapText="1"/>
    </xf>
    <xf numFmtId="0" fontId="33" fillId="0" borderId="0" xfId="2" applyFont="1" applyBorder="1" applyProtection="1"/>
    <xf numFmtId="0" fontId="38" fillId="0" borderId="0" xfId="2" applyFont="1" applyBorder="1" applyAlignment="1" applyProtection="1">
      <alignment vertical="top" wrapText="1"/>
    </xf>
    <xf numFmtId="0" fontId="23" fillId="0" borderId="0" xfId="2" applyFont="1" applyBorder="1" applyAlignment="1" applyProtection="1">
      <alignment wrapText="1"/>
      <protection locked="0"/>
    </xf>
    <xf numFmtId="0" fontId="33" fillId="0" borderId="0" xfId="2" applyFont="1" applyBorder="1" applyProtection="1">
      <protection locked="0"/>
    </xf>
    <xf numFmtId="0" fontId="11" fillId="0" borderId="0" xfId="2" applyFont="1" applyBorder="1" applyAlignment="1" applyProtection="1">
      <alignment vertical="center"/>
      <protection locked="0"/>
    </xf>
    <xf numFmtId="0" fontId="23" fillId="0" borderId="1" xfId="2" applyFont="1" applyBorder="1" applyAlignment="1" applyProtection="1">
      <alignment horizontal="left" vertical="top"/>
    </xf>
    <xf numFmtId="0" fontId="25" fillId="0" borderId="32" xfId="2" applyFont="1" applyBorder="1" applyAlignment="1" applyProtection="1">
      <alignment horizontal="left"/>
    </xf>
    <xf numFmtId="0" fontId="26" fillId="0" borderId="18" xfId="2" applyFont="1" applyBorder="1" applyAlignment="1" applyProtection="1">
      <alignment horizontal="right" vertical="top"/>
    </xf>
    <xf numFmtId="0" fontId="27" fillId="0" borderId="17" xfId="2" applyFont="1" applyBorder="1" applyProtection="1"/>
    <xf numFmtId="0" fontId="23" fillId="0" borderId="18" xfId="2" applyFont="1" applyBorder="1" applyAlignment="1" applyProtection="1">
      <alignment horizontal="right" vertical="top"/>
    </xf>
    <xf numFmtId="0" fontId="25" fillId="0" borderId="17" xfId="2" applyFont="1" applyBorder="1" applyProtection="1"/>
    <xf numFmtId="0" fontId="30" fillId="0" borderId="18" xfId="2" applyFont="1" applyBorder="1" applyAlignment="1" applyProtection="1">
      <alignment horizontal="right" vertical="top"/>
    </xf>
    <xf numFmtId="0" fontId="30" fillId="0" borderId="17" xfId="2" applyFont="1" applyBorder="1" applyAlignment="1" applyProtection="1">
      <alignment horizontal="left" vertical="top"/>
    </xf>
    <xf numFmtId="0" fontId="32" fillId="0" borderId="18" xfId="2" applyFont="1" applyBorder="1" applyAlignment="1" applyProtection="1">
      <alignment horizontal="right" vertical="top"/>
    </xf>
    <xf numFmtId="0" fontId="33" fillId="0" borderId="17" xfId="2" applyFont="1" applyBorder="1" applyProtection="1"/>
    <xf numFmtId="0" fontId="11" fillId="0" borderId="33" xfId="2" applyFont="1" applyBorder="1" applyAlignment="1" applyProtection="1">
      <alignment horizontal="left" vertical="center"/>
    </xf>
    <xf numFmtId="0" fontId="11" fillId="0" borderId="17" xfId="2" applyFont="1" applyBorder="1" applyProtection="1"/>
    <xf numFmtId="0" fontId="30" fillId="0" borderId="15" xfId="2" applyFont="1" applyBorder="1" applyAlignment="1" applyProtection="1">
      <alignment horizontal="right" vertical="top"/>
    </xf>
    <xf numFmtId="0" fontId="11" fillId="0" borderId="34" xfId="2" applyFont="1" applyBorder="1" applyAlignment="1" applyProtection="1">
      <alignment horizontal="right" wrapText="1"/>
    </xf>
    <xf numFmtId="0" fontId="25" fillId="0" borderId="17" xfId="2" applyFont="1" applyBorder="1" applyAlignment="1" applyProtection="1">
      <alignment horizontal="right" wrapText="1"/>
    </xf>
    <xf numFmtId="0" fontId="37" fillId="0" borderId="18" xfId="2" applyFont="1" applyBorder="1" applyAlignment="1" applyProtection="1">
      <alignment horizontal="right" vertical="top"/>
    </xf>
    <xf numFmtId="0" fontId="22" fillId="0" borderId="17" xfId="2" applyFont="1" applyBorder="1" applyProtection="1"/>
    <xf numFmtId="0" fontId="30" fillId="0" borderId="18" xfId="2" applyFont="1" applyBorder="1" applyAlignment="1" applyProtection="1">
      <alignment horizontal="right" vertical="center"/>
    </xf>
    <xf numFmtId="0" fontId="11" fillId="0" borderId="17" xfId="2" applyFont="1" applyBorder="1" applyAlignment="1" applyProtection="1">
      <alignment vertical="center"/>
    </xf>
    <xf numFmtId="0" fontId="11" fillId="0" borderId="0" xfId="2" applyFont="1" applyBorder="1" applyAlignment="1" applyProtection="1">
      <alignment horizontal="center" vertical="center" wrapText="1"/>
    </xf>
    <xf numFmtId="0" fontId="28" fillId="0" borderId="17" xfId="2" applyFont="1" applyBorder="1" applyAlignment="1" applyProtection="1">
      <alignment horizontal="left" vertical="top" wrapText="1"/>
    </xf>
    <xf numFmtId="0" fontId="33" fillId="0" borderId="0" xfId="2" applyFont="1" applyBorder="1" applyAlignment="1" applyProtection="1">
      <alignment wrapText="1"/>
    </xf>
    <xf numFmtId="0" fontId="33" fillId="0" borderId="17" xfId="2" applyFont="1" applyBorder="1" applyAlignment="1" applyProtection="1">
      <alignment wrapText="1"/>
    </xf>
    <xf numFmtId="0" fontId="11" fillId="0" borderId="17" xfId="2" applyFont="1" applyBorder="1" applyAlignment="1" applyProtection="1">
      <alignment wrapText="1"/>
    </xf>
    <xf numFmtId="0" fontId="33" fillId="0" borderId="17" xfId="2" applyFont="1" applyBorder="1" applyAlignment="1" applyProtection="1">
      <alignment horizontal="right" wrapText="1"/>
    </xf>
    <xf numFmtId="0" fontId="22" fillId="0" borderId="0" xfId="2" applyFont="1" applyBorder="1" applyProtection="1"/>
    <xf numFmtId="0" fontId="11" fillId="0" borderId="17" xfId="2" applyFont="1" applyBorder="1" applyAlignment="1" applyProtection="1">
      <alignment horizontal="right" vertical="center" wrapText="1"/>
    </xf>
    <xf numFmtId="0" fontId="11" fillId="0" borderId="17" xfId="2" applyFont="1" applyBorder="1" applyAlignment="1" applyProtection="1">
      <alignment horizontal="right" wrapText="1"/>
    </xf>
    <xf numFmtId="0" fontId="30" fillId="2" borderId="18" xfId="2" applyFont="1" applyFill="1" applyBorder="1" applyAlignment="1" applyProtection="1">
      <alignment horizontal="right" vertical="top"/>
    </xf>
    <xf numFmtId="0" fontId="23" fillId="0" borderId="15" xfId="2" applyFont="1" applyBorder="1" applyAlignment="1" applyProtection="1">
      <alignment horizontal="right" vertical="top"/>
    </xf>
    <xf numFmtId="0" fontId="25" fillId="0" borderId="34" xfId="2" applyFont="1" applyBorder="1" applyAlignment="1" applyProtection="1">
      <alignment horizontal="right" wrapText="1"/>
    </xf>
    <xf numFmtId="0" fontId="23" fillId="0" borderId="18" xfId="2" applyFont="1" applyBorder="1" applyAlignment="1" applyProtection="1">
      <alignment horizontal="right" vertical="top"/>
      <protection locked="0"/>
    </xf>
    <xf numFmtId="0" fontId="25" fillId="0" borderId="17" xfId="2" applyFont="1" applyBorder="1" applyProtection="1">
      <protection locked="0"/>
    </xf>
    <xf numFmtId="0" fontId="23" fillId="0" borderId="35" xfId="2" applyFont="1" applyBorder="1" applyAlignment="1" applyProtection="1">
      <alignment horizontal="right" vertical="top"/>
      <protection locked="0"/>
    </xf>
    <xf numFmtId="0" fontId="25" fillId="0" borderId="3" xfId="2" applyFont="1" applyBorder="1" applyProtection="1">
      <protection locked="0"/>
    </xf>
    <xf numFmtId="0" fontId="25" fillId="0" borderId="4" xfId="2" applyFont="1" applyBorder="1" applyProtection="1">
      <protection locked="0"/>
    </xf>
    <xf numFmtId="0" fontId="44" fillId="0" borderId="3" xfId="2" applyFont="1" applyBorder="1" applyProtection="1">
      <protection locked="0"/>
    </xf>
    <xf numFmtId="0" fontId="42" fillId="0" borderId="23" xfId="2" applyFont="1" applyBorder="1" applyAlignment="1" applyProtection="1">
      <alignment vertical="top" wrapText="1"/>
    </xf>
    <xf numFmtId="0" fontId="45" fillId="5" borderId="0" xfId="2" applyFont="1" applyFill="1" applyBorder="1" applyAlignment="1" applyProtection="1">
      <alignment horizontal="left" vertical="top" wrapText="1"/>
    </xf>
    <xf numFmtId="0" fontId="47" fillId="0" borderId="0" xfId="2" applyFont="1" applyProtection="1">
      <protection locked="0"/>
    </xf>
    <xf numFmtId="0" fontId="45" fillId="9" borderId="0" xfId="2" applyFont="1" applyFill="1" applyBorder="1" applyAlignment="1" applyProtection="1">
      <alignment horizontal="left" vertical="top" wrapText="1"/>
    </xf>
    <xf numFmtId="0" fontId="29" fillId="0" borderId="0" xfId="2" applyFont="1" applyBorder="1" applyAlignment="1" applyProtection="1">
      <alignment vertical="top" wrapText="1"/>
    </xf>
    <xf numFmtId="0" fontId="11" fillId="3" borderId="15" xfId="0" applyFont="1" applyFill="1" applyBorder="1" applyAlignment="1" applyProtection="1">
      <alignment horizontal="left" vertical="center" wrapText="1"/>
      <protection locked="0"/>
    </xf>
    <xf numFmtId="1" fontId="2" fillId="3" borderId="9" xfId="0" applyNumberFormat="1" applyFont="1" applyFill="1" applyBorder="1" applyAlignment="1" applyProtection="1">
      <alignment horizontal="left" vertical="center" wrapText="1"/>
      <protection locked="0"/>
    </xf>
    <xf numFmtId="0" fontId="2" fillId="0" borderId="29" xfId="0" applyFont="1" applyBorder="1" applyAlignment="1" applyProtection="1">
      <alignment wrapText="1"/>
    </xf>
    <xf numFmtId="0" fontId="3" fillId="2" borderId="19" xfId="0" applyFont="1" applyFill="1" applyBorder="1" applyAlignment="1" applyProtection="1">
      <alignment vertical="center" wrapText="1"/>
    </xf>
    <xf numFmtId="0" fontId="2" fillId="2" borderId="19" xfId="0" applyFont="1" applyFill="1" applyBorder="1" applyAlignment="1" applyProtection="1">
      <alignment horizontal="left" vertical="center" wrapText="1"/>
      <protection locked="0"/>
    </xf>
    <xf numFmtId="0" fontId="2" fillId="2" borderId="9" xfId="0" applyNumberFormat="1" applyFont="1" applyFill="1" applyBorder="1" applyAlignment="1" applyProtection="1">
      <alignment horizontal="left" vertical="center" wrapText="1"/>
      <protection locked="0"/>
    </xf>
    <xf numFmtId="0" fontId="2" fillId="2" borderId="16" xfId="0" applyNumberFormat="1" applyFont="1" applyFill="1" applyBorder="1" applyAlignment="1" applyProtection="1">
      <alignment horizontal="left" vertical="center" wrapText="1"/>
      <protection locked="0"/>
    </xf>
    <xf numFmtId="44" fontId="2" fillId="2" borderId="19" xfId="0" applyNumberFormat="1" applyFont="1" applyFill="1" applyBorder="1" applyAlignment="1" applyProtection="1">
      <alignment horizontal="left" vertical="center" wrapText="1"/>
      <protection locked="0"/>
    </xf>
    <xf numFmtId="165" fontId="3" fillId="2" borderId="29" xfId="0" applyNumberFormat="1" applyFont="1" applyFill="1" applyBorder="1" applyAlignment="1" applyProtection="1">
      <alignment horizontal="left" vertical="center" wrapText="1"/>
    </xf>
    <xf numFmtId="0" fontId="1" fillId="10" borderId="0" xfId="0" applyFont="1" applyFill="1"/>
    <xf numFmtId="44" fontId="1" fillId="10" borderId="0" xfId="0" applyNumberFormat="1" applyFont="1" applyFill="1"/>
    <xf numFmtId="0" fontId="11" fillId="10" borderId="28" xfId="3" applyNumberFormat="1" applyFont="1" applyFill="1" applyBorder="1" applyAlignment="1" applyProtection="1">
      <alignment horizontal="right" vertical="center" wrapText="1"/>
    </xf>
    <xf numFmtId="44" fontId="11" fillId="10" borderId="28" xfId="3" applyNumberFormat="1" applyFont="1" applyFill="1" applyBorder="1" applyAlignment="1" applyProtection="1">
      <alignment horizontal="right" vertical="center" wrapText="1"/>
    </xf>
    <xf numFmtId="0" fontId="1" fillId="11" borderId="0" xfId="0" applyFont="1" applyFill="1"/>
    <xf numFmtId="0" fontId="11" fillId="11" borderId="28" xfId="3" applyNumberFormat="1" applyFont="1" applyFill="1" applyBorder="1" applyAlignment="1" applyProtection="1">
      <alignment horizontal="right" vertical="center" wrapText="1"/>
    </xf>
    <xf numFmtId="0" fontId="1" fillId="12" borderId="0" xfId="0" applyFont="1" applyFill="1"/>
    <xf numFmtId="0" fontId="11" fillId="12" borderId="28" xfId="3" applyNumberFormat="1" applyFont="1" applyFill="1" applyBorder="1" applyAlignment="1" applyProtection="1">
      <alignment horizontal="right" vertical="center" wrapText="1"/>
    </xf>
    <xf numFmtId="0" fontId="29" fillId="3" borderId="0" xfId="2" applyFont="1" applyFill="1" applyBorder="1" applyAlignment="1" applyProtection="1">
      <alignment vertical="top"/>
    </xf>
    <xf numFmtId="0" fontId="29" fillId="3" borderId="0" xfId="2" applyFont="1" applyFill="1" applyBorder="1" applyAlignment="1" applyProtection="1">
      <alignment vertical="top" wrapText="1"/>
    </xf>
    <xf numFmtId="0" fontId="34" fillId="3" borderId="0" xfId="2" applyFont="1" applyFill="1" applyBorder="1" applyAlignment="1" applyProtection="1">
      <alignment wrapText="1"/>
    </xf>
    <xf numFmtId="0" fontId="34" fillId="3" borderId="0" xfId="2" applyFont="1" applyFill="1" applyBorder="1" applyAlignment="1" applyProtection="1"/>
    <xf numFmtId="2" fontId="11" fillId="3" borderId="23" xfId="2" applyNumberFormat="1" applyFont="1" applyFill="1" applyBorder="1" applyAlignment="1" applyProtection="1">
      <alignment vertical="top" wrapText="1"/>
    </xf>
    <xf numFmtId="0" fontId="11" fillId="3" borderId="23" xfId="2" applyFont="1" applyFill="1" applyBorder="1" applyAlignment="1" applyProtection="1">
      <alignment vertical="top" wrapText="1"/>
    </xf>
    <xf numFmtId="44" fontId="11" fillId="3" borderId="23" xfId="3" applyFont="1" applyFill="1" applyBorder="1" applyAlignment="1" applyProtection="1">
      <alignment vertical="top" wrapText="1"/>
    </xf>
    <xf numFmtId="44" fontId="11" fillId="12" borderId="28" xfId="3" applyNumberFormat="1" applyFont="1" applyFill="1" applyBorder="1" applyAlignment="1" applyProtection="1">
      <alignment horizontal="right" vertical="center" wrapText="1"/>
    </xf>
    <xf numFmtId="0" fontId="48" fillId="2" borderId="0" xfId="2" applyFont="1" applyFill="1" applyBorder="1" applyAlignment="1" applyProtection="1">
      <alignment vertical="top"/>
    </xf>
    <xf numFmtId="44" fontId="30" fillId="7" borderId="19" xfId="3" applyFont="1" applyFill="1" applyBorder="1" applyAlignment="1" applyProtection="1">
      <alignment vertical="center" wrapText="1"/>
    </xf>
    <xf numFmtId="44" fontId="1" fillId="12" borderId="0" xfId="0" applyNumberFormat="1" applyFont="1" applyFill="1"/>
    <xf numFmtId="0" fontId="36" fillId="2" borderId="0" xfId="2" applyFont="1" applyFill="1" applyBorder="1" applyAlignment="1" applyProtection="1">
      <alignment vertical="top"/>
    </xf>
    <xf numFmtId="0" fontId="1" fillId="13" borderId="0" xfId="0" applyFont="1" applyFill="1"/>
    <xf numFmtId="0" fontId="1" fillId="13" borderId="0" xfId="0" applyNumberFormat="1" applyFont="1" applyFill="1"/>
    <xf numFmtId="14" fontId="1" fillId="13" borderId="0" xfId="0" applyNumberFormat="1" applyFont="1" applyFill="1"/>
    <xf numFmtId="44" fontId="1" fillId="13" borderId="0" xfId="0" applyNumberFormat="1" applyFont="1" applyFill="1"/>
    <xf numFmtId="0" fontId="11" fillId="13" borderId="28" xfId="3" applyNumberFormat="1" applyFont="1" applyFill="1" applyBorder="1" applyAlignment="1" applyProtection="1">
      <alignment horizontal="right" vertical="center" wrapText="1"/>
    </xf>
    <xf numFmtId="14" fontId="11" fillId="13" borderId="28" xfId="3" applyNumberFormat="1" applyFont="1" applyFill="1" applyBorder="1" applyAlignment="1" applyProtection="1">
      <alignment horizontal="right" vertical="center" wrapText="1"/>
    </xf>
    <xf numFmtId="44" fontId="11" fillId="13" borderId="28" xfId="3" applyNumberFormat="1" applyFont="1" applyFill="1" applyBorder="1" applyAlignment="1" applyProtection="1">
      <alignment horizontal="right" vertical="center" wrapText="1"/>
    </xf>
    <xf numFmtId="168" fontId="28" fillId="7" borderId="19" xfId="3" applyNumberFormat="1" applyFont="1" applyFill="1" applyBorder="1" applyAlignment="1" applyProtection="1">
      <alignment horizontal="right" wrapText="1"/>
    </xf>
    <xf numFmtId="44" fontId="1" fillId="10" borderId="0" xfId="0" applyNumberFormat="1" applyFont="1" applyFill="1" applyAlignment="1">
      <alignment vertical="center"/>
    </xf>
    <xf numFmtId="0" fontId="16" fillId="2" borderId="12" xfId="0" applyFont="1" applyFill="1" applyBorder="1" applyAlignment="1" applyProtection="1">
      <alignment horizontal="left" vertical="center"/>
    </xf>
    <xf numFmtId="0" fontId="16" fillId="2" borderId="13" xfId="0" applyFont="1" applyFill="1" applyBorder="1" applyAlignment="1" applyProtection="1">
      <alignment horizontal="left" vertical="center"/>
    </xf>
    <xf numFmtId="0" fontId="16" fillId="2" borderId="14" xfId="0" applyFont="1" applyFill="1" applyBorder="1" applyAlignment="1" applyProtection="1">
      <alignment horizontal="left" vertical="center"/>
    </xf>
    <xf numFmtId="0" fontId="12" fillId="5" borderId="0" xfId="0" applyFont="1" applyFill="1" applyAlignment="1" applyProtection="1">
      <alignment horizontal="center" vertical="center" wrapText="1"/>
    </xf>
    <xf numFmtId="0" fontId="6" fillId="5" borderId="0" xfId="0" applyFont="1" applyFill="1" applyAlignment="1" applyProtection="1">
      <alignment horizontal="center" vertical="center" wrapText="1"/>
    </xf>
    <xf numFmtId="0" fontId="16" fillId="0" borderId="0" xfId="0" applyFont="1" applyAlignment="1" applyProtection="1">
      <alignment horizontal="center" vertic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6" fillId="2" borderId="4" xfId="0" applyFont="1" applyFill="1" applyBorder="1" applyAlignment="1" applyProtection="1">
      <alignment horizontal="left" vertical="center"/>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12" fillId="0" borderId="0" xfId="0" applyFont="1" applyAlignment="1" applyProtection="1">
      <alignment horizontal="center" vertical="center" wrapText="1"/>
    </xf>
    <xf numFmtId="0" fontId="9" fillId="3" borderId="0" xfId="0" applyFont="1" applyFill="1" applyAlignment="1" applyProtection="1">
      <alignment horizontal="center" vertical="center" wrapText="1"/>
    </xf>
    <xf numFmtId="0" fontId="9" fillId="3" borderId="0" xfId="0" applyFont="1" applyFill="1" applyAlignment="1" applyProtection="1">
      <alignment horizontal="center" vertical="center"/>
    </xf>
    <xf numFmtId="0" fontId="20" fillId="4" borderId="12" xfId="0" applyFont="1" applyFill="1" applyBorder="1" applyAlignment="1" applyProtection="1">
      <alignment horizontal="center" vertical="center" wrapText="1"/>
    </xf>
    <xf numFmtId="0" fontId="20" fillId="4" borderId="14" xfId="0" applyFont="1" applyFill="1" applyBorder="1" applyAlignment="1" applyProtection="1">
      <alignment horizontal="center" vertical="center" wrapText="1"/>
    </xf>
    <xf numFmtId="0" fontId="0" fillId="3" borderId="3" xfId="0" applyFill="1" applyBorder="1" applyAlignment="1">
      <alignment horizontal="left" vertical="center" wrapText="1"/>
    </xf>
    <xf numFmtId="0" fontId="36" fillId="0" borderId="0" xfId="2" applyFont="1" applyBorder="1" applyAlignment="1" applyProtection="1">
      <alignment horizontal="center" vertical="top" wrapText="1"/>
    </xf>
    <xf numFmtId="0" fontId="28" fillId="0" borderId="27" xfId="2" applyFont="1" applyBorder="1" applyAlignment="1" applyProtection="1">
      <alignment horizontal="left" vertical="top" wrapText="1"/>
    </xf>
    <xf numFmtId="0" fontId="28" fillId="0" borderId="30" xfId="2" applyFont="1" applyBorder="1" applyAlignment="1" applyProtection="1">
      <alignment horizontal="left" vertical="top" wrapText="1"/>
    </xf>
    <xf numFmtId="0" fontId="28" fillId="0" borderId="26" xfId="2" applyFont="1" applyBorder="1" applyAlignment="1" applyProtection="1">
      <alignment horizontal="left" vertical="top" wrapText="1"/>
    </xf>
    <xf numFmtId="8" fontId="35" fillId="0" borderId="17" xfId="2" applyNumberFormat="1" applyFont="1" applyBorder="1" applyAlignment="1" applyProtection="1">
      <alignment horizontal="right" wrapText="1"/>
    </xf>
    <xf numFmtId="0" fontId="36" fillId="0" borderId="0" xfId="2" applyFont="1" applyBorder="1" applyAlignment="1" applyProtection="1">
      <alignment horizontal="left" vertical="top" wrapText="1"/>
    </xf>
    <xf numFmtId="0" fontId="24" fillId="0" borderId="2" xfId="2" applyFont="1" applyBorder="1" applyAlignment="1" applyProtection="1">
      <alignment vertical="top" wrapText="1"/>
    </xf>
    <xf numFmtId="0" fontId="25" fillId="0" borderId="0" xfId="2" applyFont="1" applyBorder="1" applyAlignment="1" applyProtection="1">
      <alignment horizontal="left" vertical="top" wrapText="1"/>
    </xf>
    <xf numFmtId="0" fontId="28" fillId="3" borderId="0" xfId="2" applyFont="1" applyFill="1" applyBorder="1" applyAlignment="1" applyProtection="1">
      <alignment vertical="top" wrapText="1"/>
      <protection locked="0"/>
    </xf>
    <xf numFmtId="0" fontId="33" fillId="0" borderId="0" xfId="2" applyFont="1" applyBorder="1" applyAlignment="1" applyProtection="1">
      <alignment horizontal="center" vertical="top" wrapText="1"/>
    </xf>
    <xf numFmtId="0" fontId="29" fillId="0" borderId="0" xfId="2" applyFont="1" applyBorder="1" applyAlignment="1" applyProtection="1">
      <alignment horizontal="right" vertical="top" wrapText="1"/>
    </xf>
    <xf numFmtId="0" fontId="25" fillId="0" borderId="0" xfId="2" applyFont="1" applyBorder="1" applyAlignment="1" applyProtection="1">
      <alignment wrapText="1"/>
    </xf>
    <xf numFmtId="0" fontId="28" fillId="0" borderId="0" xfId="2" applyFont="1" applyBorder="1" applyAlignment="1" applyProtection="1">
      <alignment horizontal="left" vertical="top" wrapText="1"/>
    </xf>
    <xf numFmtId="0" fontId="36" fillId="0" borderId="22" xfId="2" applyFont="1" applyBorder="1" applyAlignment="1" applyProtection="1">
      <alignment horizontal="center" vertical="top" wrapText="1"/>
    </xf>
    <xf numFmtId="0" fontId="25" fillId="0" borderId="0" xfId="2" applyFont="1" applyBorder="1" applyAlignment="1" applyProtection="1">
      <alignment vertical="top" wrapText="1"/>
    </xf>
    <xf numFmtId="8" fontId="29" fillId="0" borderId="17" xfId="2" applyNumberFormat="1" applyFont="1" applyBorder="1" applyAlignment="1" applyProtection="1">
      <alignment horizontal="right" wrapText="1"/>
    </xf>
    <xf numFmtId="44" fontId="29" fillId="6" borderId="27" xfId="3" applyFont="1" applyFill="1" applyBorder="1" applyAlignment="1" applyProtection="1">
      <alignment wrapText="1"/>
      <protection locked="0"/>
    </xf>
    <xf numFmtId="44" fontId="29" fillId="6" borderId="26" xfId="3" applyFont="1" applyFill="1" applyBorder="1" applyAlignment="1" applyProtection="1">
      <alignment wrapText="1"/>
      <protection locked="0"/>
    </xf>
    <xf numFmtId="0" fontId="25" fillId="0" borderId="0" xfId="2" applyFont="1" applyBorder="1" applyAlignment="1" applyProtection="1">
      <alignment horizontal="center" vertical="top" wrapText="1"/>
    </xf>
    <xf numFmtId="0" fontId="25" fillId="0" borderId="23" xfId="2" applyFont="1" applyBorder="1" applyAlignment="1" applyProtection="1">
      <alignment wrapText="1"/>
      <protection locked="0"/>
    </xf>
    <xf numFmtId="0" fontId="28" fillId="2" borderId="0" xfId="2" applyFont="1" applyFill="1" applyBorder="1" applyAlignment="1" applyProtection="1">
      <alignment horizontal="left" vertical="top" wrapText="1"/>
    </xf>
  </cellXfs>
  <cellStyles count="5">
    <cellStyle name="Euro" xfId="3"/>
    <cellStyle name="Link" xfId="1" builtinId="8"/>
    <cellStyle name="Standard" xfId="0" builtinId="0"/>
    <cellStyle name="Standard 2" xfId="2"/>
    <cellStyle name="Währung 2" xfId="4"/>
  </cellStyles>
  <dxfs count="0"/>
  <tableStyles count="0" defaultTableStyle="TableStyleMedium2" defaultPivotStyle="PivotStyleLight16"/>
  <colors>
    <mruColors>
      <color rgb="FFCAE8AA"/>
      <color rgb="FFB7D4E7"/>
      <color rgb="FFD8DDF4"/>
      <color rgb="FFCFEBFD"/>
      <color rgb="FFCCECFF"/>
      <color rgb="FFFFCCFF"/>
      <color rgb="FFFF99CC"/>
      <color rgb="FFFF99FF"/>
      <color rgb="FFCC99FF"/>
      <color rgb="FFACC5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246528</xdr:rowOff>
    </xdr:from>
    <xdr:to>
      <xdr:col>3</xdr:col>
      <xdr:colOff>661147</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pageSetUpPr fitToPage="1"/>
  </sheetPr>
  <dimension ref="A1:K104"/>
  <sheetViews>
    <sheetView showGridLines="0" tabSelected="1" topLeftCell="A28" zoomScale="85" zoomScaleNormal="85" workbookViewId="0">
      <selection activeCell="A6" sqref="A6:C6"/>
    </sheetView>
  </sheetViews>
  <sheetFormatPr baseColWidth="10" defaultColWidth="11.42578125" defaultRowHeight="15"/>
  <cols>
    <col min="1" max="1" width="36.140625" style="23" customWidth="1"/>
    <col min="2" max="2" width="61.42578125" style="23" customWidth="1"/>
    <col min="3" max="3" width="35.7109375" style="58" customWidth="1"/>
    <col min="4" max="16384" width="11.42578125" style="13"/>
  </cols>
  <sheetData>
    <row r="1" spans="1:10" ht="73.5" customHeight="1"/>
    <row r="2" spans="1:10" ht="43.5" customHeight="1">
      <c r="A2" s="304" t="s">
        <v>131</v>
      </c>
      <c r="B2" s="304"/>
      <c r="C2" s="304"/>
    </row>
    <row r="3" spans="1:10" s="27" customFormat="1" ht="60.75" customHeight="1">
      <c r="A3" s="311" t="s">
        <v>130</v>
      </c>
      <c r="B3" s="312"/>
      <c r="C3" s="312"/>
    </row>
    <row r="4" spans="1:10" ht="69" customHeight="1">
      <c r="A4" s="309" t="s">
        <v>129</v>
      </c>
      <c r="B4" s="309"/>
      <c r="C4" s="309"/>
    </row>
    <row r="5" spans="1:10" ht="74.25" customHeight="1">
      <c r="A5" s="308" t="s">
        <v>102</v>
      </c>
      <c r="B5" s="308"/>
      <c r="C5" s="308"/>
    </row>
    <row r="6" spans="1:10" ht="20.25" customHeight="1">
      <c r="A6" s="308" t="s">
        <v>10</v>
      </c>
      <c r="B6" s="308"/>
      <c r="C6" s="308"/>
    </row>
    <row r="7" spans="1:10" ht="23.25" customHeight="1" thickBot="1">
      <c r="A7" s="310" t="s">
        <v>11</v>
      </c>
      <c r="B7" s="310"/>
      <c r="C7" s="310"/>
    </row>
    <row r="8" spans="1:10" s="66" customFormat="1" ht="87.75" customHeight="1" thickBot="1">
      <c r="A8" s="67" t="s">
        <v>34</v>
      </c>
      <c r="B8" s="67" t="str">
        <f>Az!C7</f>
        <v>Wird von der AEWB nach Eingang des Antrags vergeben.</v>
      </c>
      <c r="C8" s="76"/>
      <c r="J8" s="203"/>
    </row>
    <row r="9" spans="1:10" s="27" customFormat="1" ht="12" customHeight="1" thickBot="1">
      <c r="A9" s="14"/>
      <c r="B9" s="15"/>
      <c r="C9" s="47"/>
    </row>
    <row r="10" spans="1:10" s="28" customFormat="1" ht="15.75" thickBot="1">
      <c r="A10" s="305"/>
      <c r="B10" s="306"/>
      <c r="C10" s="68" t="s">
        <v>5</v>
      </c>
    </row>
    <row r="11" spans="1:10" ht="30" customHeight="1" thickBot="1">
      <c r="A11" s="299" t="s">
        <v>44</v>
      </c>
      <c r="B11" s="300"/>
      <c r="C11" s="301"/>
    </row>
    <row r="12" spans="1:10" s="27" customFormat="1" ht="3" customHeight="1" thickBot="1">
      <c r="A12" s="29"/>
      <c r="B12" s="30"/>
      <c r="C12" s="48"/>
    </row>
    <row r="13" spans="1:10" ht="27" customHeight="1">
      <c r="A13" s="69" t="s">
        <v>18</v>
      </c>
      <c r="B13" s="6"/>
      <c r="C13" s="59"/>
    </row>
    <row r="14" spans="1:10" ht="27" customHeight="1">
      <c r="A14" s="16" t="s">
        <v>19</v>
      </c>
      <c r="B14" s="261"/>
      <c r="C14" s="267" t="s">
        <v>117</v>
      </c>
    </row>
    <row r="15" spans="1:10" ht="27" customHeight="1">
      <c r="A15" s="70" t="s">
        <v>2</v>
      </c>
      <c r="B15" s="7"/>
      <c r="C15" s="60"/>
    </row>
    <row r="16" spans="1:10" ht="27" customHeight="1">
      <c r="A16" s="70" t="s">
        <v>0</v>
      </c>
      <c r="B16" s="7"/>
      <c r="C16" s="60"/>
    </row>
    <row r="17" spans="1:6" ht="27" customHeight="1" thickBot="1">
      <c r="A17" s="70" t="s">
        <v>1</v>
      </c>
      <c r="B17" s="7"/>
      <c r="C17" s="60"/>
    </row>
    <row r="18" spans="1:6" ht="30" customHeight="1" thickBot="1">
      <c r="A18" s="299" t="s">
        <v>45</v>
      </c>
      <c r="B18" s="300"/>
      <c r="C18" s="307"/>
    </row>
    <row r="19" spans="1:6" ht="27" customHeight="1">
      <c r="A19" s="69" t="s">
        <v>6</v>
      </c>
      <c r="B19" s="8"/>
      <c r="C19" s="61"/>
    </row>
    <row r="20" spans="1:6" ht="27" customHeight="1">
      <c r="A20" s="70" t="s">
        <v>8</v>
      </c>
      <c r="B20" s="9"/>
      <c r="C20" s="61"/>
    </row>
    <row r="21" spans="1:6" ht="27" customHeight="1" thickBot="1">
      <c r="A21" s="70" t="s">
        <v>7</v>
      </c>
      <c r="B21" s="10"/>
      <c r="C21" s="60"/>
    </row>
    <row r="22" spans="1:6" ht="30" customHeight="1" thickBot="1">
      <c r="A22" s="299" t="s">
        <v>9</v>
      </c>
      <c r="B22" s="300"/>
      <c r="C22" s="301"/>
    </row>
    <row r="23" spans="1:6" ht="27" customHeight="1">
      <c r="A23" s="69" t="s">
        <v>21</v>
      </c>
      <c r="B23" s="8"/>
      <c r="C23" s="61"/>
    </row>
    <row r="24" spans="1:6" ht="27" customHeight="1">
      <c r="A24" s="70" t="s">
        <v>3</v>
      </c>
      <c r="B24" s="11"/>
      <c r="C24" s="61"/>
    </row>
    <row r="25" spans="1:6" ht="27" customHeight="1" thickBot="1">
      <c r="A25" s="70" t="s">
        <v>4</v>
      </c>
      <c r="B25" s="74"/>
      <c r="C25" s="60"/>
    </row>
    <row r="26" spans="1:6" ht="30" customHeight="1" thickBot="1">
      <c r="A26" s="299" t="s">
        <v>47</v>
      </c>
      <c r="B26" s="300"/>
      <c r="C26" s="301"/>
    </row>
    <row r="27" spans="1:6" ht="84" customHeight="1" thickBot="1">
      <c r="A27" s="16" t="s">
        <v>23</v>
      </c>
      <c r="B27" s="12"/>
      <c r="C27" s="61"/>
    </row>
    <row r="28" spans="1:6" ht="30" customHeight="1" thickBot="1">
      <c r="A28" s="299" t="s">
        <v>49</v>
      </c>
      <c r="B28" s="300"/>
      <c r="C28" s="301"/>
    </row>
    <row r="29" spans="1:6" s="27" customFormat="1" ht="54.75" customHeight="1">
      <c r="A29" s="70" t="s">
        <v>105</v>
      </c>
      <c r="B29" s="262"/>
      <c r="C29" s="266" t="s">
        <v>117</v>
      </c>
    </row>
    <row r="30" spans="1:6" s="27" customFormat="1" ht="54.75" customHeight="1">
      <c r="A30" s="16" t="s">
        <v>46</v>
      </c>
      <c r="B30" s="64" t="s">
        <v>128</v>
      </c>
      <c r="C30" s="60"/>
    </row>
    <row r="31" spans="1:6" s="27" customFormat="1" ht="54.75" customHeight="1">
      <c r="A31" s="77" t="s">
        <v>53</v>
      </c>
      <c r="B31" s="64" t="s">
        <v>128</v>
      </c>
      <c r="C31" s="60"/>
    </row>
    <row r="32" spans="1:6" s="27" customFormat="1" ht="42" customHeight="1">
      <c r="A32" s="70" t="s">
        <v>52</v>
      </c>
      <c r="B32" s="64" t="s">
        <v>128</v>
      </c>
      <c r="C32" s="60"/>
      <c r="F32" s="31"/>
    </row>
    <row r="33" spans="1:7" s="27" customFormat="1" ht="31.5" customHeight="1">
      <c r="A33" s="70" t="s">
        <v>50</v>
      </c>
      <c r="B33" s="65" t="s">
        <v>128</v>
      </c>
      <c r="C33" s="60"/>
      <c r="F33" s="31"/>
      <c r="G33" s="194"/>
    </row>
    <row r="34" spans="1:7" s="27" customFormat="1" ht="30.75" customHeight="1">
      <c r="A34" s="70" t="s">
        <v>51</v>
      </c>
      <c r="B34" s="65"/>
      <c r="C34" s="60"/>
    </row>
    <row r="35" spans="1:7" s="27" customFormat="1" ht="30.75" customHeight="1">
      <c r="A35" s="17" t="s">
        <v>36</v>
      </c>
      <c r="B35" s="75"/>
      <c r="C35" s="75"/>
    </row>
    <row r="36" spans="1:7" s="27" customFormat="1" ht="37.5" customHeight="1" thickBot="1">
      <c r="A36" s="197" t="s">
        <v>48</v>
      </c>
      <c r="B36" s="198"/>
      <c r="C36" s="199"/>
    </row>
    <row r="37" spans="1:7" s="27" customFormat="1" ht="37.5" customHeight="1">
      <c r="A37" s="195" t="s">
        <v>100</v>
      </c>
      <c r="B37" s="196"/>
      <c r="C37" s="196"/>
      <c r="D37" s="192"/>
    </row>
    <row r="38" spans="1:7" s="27" customFormat="1" ht="37.5" customHeight="1">
      <c r="A38" s="264" t="s">
        <v>118</v>
      </c>
      <c r="B38" s="268">
        <f>'Finanzplan Grundqualifizier '!I74+'Finanzplan Zusatzqualifizierung'!I74</f>
        <v>0</v>
      </c>
      <c r="C38" s="265"/>
      <c r="D38" s="192"/>
    </row>
    <row r="39" spans="1:7" ht="33" customHeight="1" thickBot="1">
      <c r="A39" s="193" t="s">
        <v>106</v>
      </c>
      <c r="B39" s="263"/>
      <c r="C39" s="269" t="s">
        <v>114</v>
      </c>
    </row>
    <row r="40" spans="1:7" s="27" customFormat="1" ht="12" customHeight="1">
      <c r="B40" s="33"/>
      <c r="C40" s="49"/>
    </row>
    <row r="41" spans="1:7" s="27" customFormat="1" ht="37.5" customHeight="1">
      <c r="A41" s="302" t="s">
        <v>103</v>
      </c>
      <c r="B41" s="303"/>
      <c r="C41" s="303"/>
    </row>
    <row r="42" spans="1:7" s="27" customFormat="1" ht="41.25" customHeight="1">
      <c r="A42" s="35"/>
      <c r="B42" s="25"/>
      <c r="C42" s="51"/>
    </row>
    <row r="43" spans="1:7" ht="20.25" customHeight="1">
      <c r="A43" s="26"/>
      <c r="B43" s="25"/>
      <c r="C43" s="52"/>
    </row>
    <row r="44" spans="1:7" ht="18" customHeight="1">
      <c r="A44" s="24"/>
      <c r="B44" s="25"/>
      <c r="C44" s="52"/>
    </row>
    <row r="45" spans="1:7" ht="4.5" customHeight="1">
      <c r="A45" s="24"/>
      <c r="B45" s="25"/>
      <c r="C45" s="52"/>
    </row>
    <row r="46" spans="1:7" ht="18" customHeight="1">
      <c r="A46" s="24"/>
      <c r="B46" s="25"/>
      <c r="C46" s="52"/>
    </row>
    <row r="47" spans="1:7" ht="18" customHeight="1">
      <c r="A47" s="24"/>
      <c r="B47" s="25"/>
      <c r="C47" s="52"/>
    </row>
    <row r="48" spans="1:7" s="27" customFormat="1" ht="27" customHeight="1">
      <c r="A48" s="26"/>
      <c r="B48" s="2"/>
      <c r="C48" s="52"/>
    </row>
    <row r="49" spans="1:6" s="27" customFormat="1" ht="28.5" customHeight="1">
      <c r="A49" s="36"/>
      <c r="B49" s="18"/>
      <c r="C49" s="52"/>
    </row>
    <row r="50" spans="1:6" s="27" customFormat="1" ht="28.5" customHeight="1">
      <c r="A50" s="36"/>
      <c r="B50" s="25"/>
      <c r="C50" s="52"/>
    </row>
    <row r="51" spans="1:6" s="27" customFormat="1" ht="28.5" customHeight="1">
      <c r="A51" s="36"/>
      <c r="B51" s="25"/>
      <c r="C51" s="52"/>
    </row>
    <row r="52" spans="1:6" s="27" customFormat="1" ht="41.25" customHeight="1">
      <c r="A52" s="36"/>
      <c r="B52" s="25"/>
      <c r="C52" s="52"/>
      <c r="D52" s="32"/>
      <c r="E52" s="32"/>
    </row>
    <row r="53" spans="1:6" ht="6" customHeight="1">
      <c r="A53" s="25"/>
      <c r="B53" s="25"/>
      <c r="C53" s="51"/>
    </row>
    <row r="54" spans="1:6" ht="29.25" customHeight="1">
      <c r="A54" s="21"/>
      <c r="B54" s="21"/>
      <c r="C54" s="50"/>
    </row>
    <row r="55" spans="1:6" ht="30" customHeight="1">
      <c r="A55" s="36"/>
      <c r="B55" s="34"/>
      <c r="C55" s="52"/>
    </row>
    <row r="56" spans="1:6" ht="30" customHeight="1">
      <c r="A56" s="36"/>
      <c r="B56" s="34"/>
      <c r="C56" s="52"/>
    </row>
    <row r="57" spans="1:6" ht="30" customHeight="1">
      <c r="A57" s="36"/>
      <c r="B57" s="34"/>
      <c r="C57" s="52"/>
    </row>
    <row r="58" spans="1:6" ht="30" customHeight="1">
      <c r="A58" s="36"/>
      <c r="B58" s="34"/>
      <c r="C58" s="52"/>
    </row>
    <row r="59" spans="1:6" ht="30" customHeight="1">
      <c r="A59" s="36"/>
      <c r="B59" s="37"/>
      <c r="C59" s="52"/>
    </row>
    <row r="60" spans="1:6" ht="30" customHeight="1">
      <c r="A60" s="36"/>
      <c r="B60" s="34"/>
      <c r="C60" s="52"/>
    </row>
    <row r="61" spans="1:6" ht="30" customHeight="1">
      <c r="A61" s="22"/>
      <c r="B61" s="38"/>
      <c r="C61" s="52"/>
    </row>
    <row r="62" spans="1:6" ht="30" customHeight="1">
      <c r="A62" s="22"/>
      <c r="B62" s="38"/>
      <c r="C62" s="52"/>
    </row>
    <row r="63" spans="1:6" s="27" customFormat="1" ht="30" customHeight="1">
      <c r="A63" s="22"/>
      <c r="B63" s="38"/>
      <c r="C63" s="51"/>
    </row>
    <row r="64" spans="1:6" ht="30" customHeight="1">
      <c r="A64" s="19"/>
      <c r="B64" s="19"/>
      <c r="C64" s="52"/>
      <c r="F64" s="19"/>
    </row>
    <row r="65" spans="1:11" ht="51.75" customHeight="1">
      <c r="A65" s="39"/>
      <c r="B65" s="38"/>
      <c r="C65" s="51"/>
      <c r="F65" s="19"/>
    </row>
    <row r="66" spans="1:11" ht="51" customHeight="1">
      <c r="A66" s="40"/>
      <c r="B66" s="40"/>
      <c r="C66" s="53"/>
      <c r="F66" s="19"/>
    </row>
    <row r="67" spans="1:11" ht="24" customHeight="1">
      <c r="A67" s="41"/>
      <c r="B67" s="25"/>
      <c r="C67" s="51"/>
      <c r="F67" s="19"/>
    </row>
    <row r="68" spans="1:11" ht="45.75" customHeight="1">
      <c r="A68" s="42"/>
      <c r="B68" s="42"/>
      <c r="C68" s="54"/>
      <c r="D68" s="43"/>
      <c r="E68" s="43"/>
      <c r="F68" s="19"/>
      <c r="G68" s="43"/>
      <c r="H68" s="43"/>
      <c r="I68" s="43"/>
      <c r="J68" s="43"/>
      <c r="K68" s="43"/>
    </row>
    <row r="69" spans="1:11" ht="30" customHeight="1">
      <c r="A69" s="21"/>
      <c r="B69" s="21"/>
      <c r="C69" s="50"/>
      <c r="F69" s="19"/>
    </row>
    <row r="70" spans="1:11" s="27" customFormat="1" ht="4.5" customHeight="1">
      <c r="A70" s="20"/>
      <c r="B70" s="20"/>
      <c r="C70" s="55"/>
      <c r="F70" s="19"/>
    </row>
    <row r="71" spans="1:11" ht="64.5" customHeight="1">
      <c r="A71" s="44"/>
      <c r="B71" s="44"/>
      <c r="C71" s="56"/>
      <c r="F71" s="19"/>
    </row>
    <row r="72" spans="1:11">
      <c r="A72" s="45"/>
      <c r="B72" s="45"/>
      <c r="C72" s="57"/>
      <c r="D72" s="27"/>
    </row>
    <row r="73" spans="1:11">
      <c r="A73" s="45"/>
      <c r="B73" s="45"/>
      <c r="C73" s="57"/>
    </row>
    <row r="74" spans="1:11">
      <c r="A74" s="45"/>
      <c r="B74" s="45"/>
      <c r="C74" s="57"/>
    </row>
    <row r="75" spans="1:11">
      <c r="A75" s="45"/>
      <c r="B75" s="45"/>
      <c r="C75" s="57"/>
    </row>
    <row r="76" spans="1:11">
      <c r="A76" s="45"/>
      <c r="B76" s="45"/>
      <c r="C76" s="57"/>
    </row>
    <row r="77" spans="1:11">
      <c r="A77" s="45"/>
      <c r="B77" s="45"/>
      <c r="C77" s="57"/>
    </row>
    <row r="78" spans="1:11">
      <c r="A78" s="45"/>
      <c r="B78" s="45"/>
      <c r="C78" s="57"/>
    </row>
    <row r="79" spans="1:11">
      <c r="A79" s="45"/>
      <c r="B79" s="45"/>
      <c r="C79" s="57"/>
    </row>
    <row r="80" spans="1:11">
      <c r="A80" s="45"/>
      <c r="B80" s="45"/>
      <c r="C80" s="57"/>
    </row>
    <row r="81" spans="1:3">
      <c r="A81" s="45"/>
      <c r="B81" s="45"/>
      <c r="C81" s="57"/>
    </row>
    <row r="82" spans="1:3">
      <c r="A82" s="45"/>
      <c r="B82" s="45"/>
      <c r="C82" s="57"/>
    </row>
    <row r="83" spans="1:3">
      <c r="A83" s="45"/>
      <c r="B83" s="45"/>
      <c r="C83" s="57"/>
    </row>
    <row r="84" spans="1:3">
      <c r="A84" s="45"/>
      <c r="B84" s="45"/>
      <c r="C84" s="57"/>
    </row>
    <row r="85" spans="1:3">
      <c r="A85" s="45"/>
      <c r="B85" s="45"/>
      <c r="C85" s="57"/>
    </row>
    <row r="86" spans="1:3">
      <c r="A86" s="45"/>
      <c r="B86" s="45"/>
      <c r="C86" s="57"/>
    </row>
    <row r="87" spans="1:3">
      <c r="A87" s="45"/>
      <c r="B87" s="45"/>
      <c r="C87" s="57"/>
    </row>
    <row r="88" spans="1:3">
      <c r="A88" s="45"/>
      <c r="B88" s="45"/>
      <c r="C88" s="57"/>
    </row>
    <row r="89" spans="1:3">
      <c r="A89" s="45"/>
      <c r="B89" s="45"/>
      <c r="C89" s="57"/>
    </row>
    <row r="90" spans="1:3">
      <c r="A90" s="45"/>
      <c r="B90" s="45"/>
      <c r="C90" s="57"/>
    </row>
    <row r="91" spans="1:3">
      <c r="A91" s="45"/>
      <c r="B91" s="45"/>
      <c r="C91" s="57"/>
    </row>
    <row r="92" spans="1:3">
      <c r="A92" s="45"/>
      <c r="B92" s="45"/>
      <c r="C92" s="57"/>
    </row>
    <row r="93" spans="1:3">
      <c r="A93" s="45"/>
      <c r="B93" s="45"/>
      <c r="C93" s="57"/>
    </row>
    <row r="94" spans="1:3">
      <c r="A94" s="45"/>
      <c r="B94" s="45"/>
      <c r="C94" s="57"/>
    </row>
    <row r="95" spans="1:3">
      <c r="A95" s="45"/>
      <c r="B95" s="45"/>
      <c r="C95" s="57"/>
    </row>
    <row r="96" spans="1:3">
      <c r="A96" s="45"/>
      <c r="B96" s="45"/>
      <c r="C96" s="57"/>
    </row>
    <row r="103" spans="1:1">
      <c r="A103" s="46"/>
    </row>
    <row r="104" spans="1:1">
      <c r="A104" s="2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13">
    <mergeCell ref="A26:C26"/>
    <mergeCell ref="A41:C41"/>
    <mergeCell ref="A2:C2"/>
    <mergeCell ref="A10:B10"/>
    <mergeCell ref="A28:C28"/>
    <mergeCell ref="A11:C11"/>
    <mergeCell ref="A22:C22"/>
    <mergeCell ref="A18:C18"/>
    <mergeCell ref="A5:C5"/>
    <mergeCell ref="A4:C4"/>
    <mergeCell ref="A6:C6"/>
    <mergeCell ref="A7:C7"/>
    <mergeCell ref="A3:C3"/>
  </mergeCells>
  <dataValidations count="1">
    <dataValidation type="list" allowBlank="1" showInputMessage="1" showErrorMessage="1" sqref="B29">
      <mc:AlternateContent xmlns:x12ac="http://schemas.microsoft.com/office/spreadsheetml/2011/1/ac" xmlns:mc="http://schemas.openxmlformats.org/markup-compatibility/2006">
        <mc:Choice Requires="x12ac">
          <x12ac:list>nur Grundqualifizierung,nur Zusatzqualifizierung,"beides, Grund- und Zusatzqualifizierung"</x12ac:list>
        </mc:Choice>
        <mc:Fallback>
          <formula1>"nur Grundqualifizierung,nur Zusatzqualifizierung,beides, Grund- und Zusatzqualifizierung"</formula1>
        </mc:Fallback>
      </mc:AlternateContent>
    </dataValidation>
  </dataValidation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Bezüge!$B$2:$B$5</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2"/>
  <sheetViews>
    <sheetView topLeftCell="O1" workbookViewId="0">
      <selection activeCell="AD21" sqref="AD21"/>
    </sheetView>
  </sheetViews>
  <sheetFormatPr baseColWidth="10" defaultRowHeight="15"/>
  <cols>
    <col min="22" max="22" width="25.85546875" bestFit="1" customWidth="1"/>
    <col min="23" max="23" width="26.42578125" bestFit="1" customWidth="1"/>
    <col min="26" max="26" width="20.5703125" bestFit="1" customWidth="1"/>
    <col min="28" max="28" width="25.28515625" bestFit="1" customWidth="1"/>
    <col min="30" max="30" width="34.7109375" bestFit="1" customWidth="1"/>
    <col min="31" max="31" width="20.85546875" bestFit="1" customWidth="1"/>
    <col min="33" max="33" width="27" bestFit="1" customWidth="1"/>
    <col min="34" max="34" width="19.5703125" bestFit="1" customWidth="1"/>
    <col min="35" max="35" width="20.5703125" bestFit="1" customWidth="1"/>
    <col min="40" max="40" width="33.28515625" bestFit="1" customWidth="1"/>
  </cols>
  <sheetData>
    <row r="1" spans="1:40">
      <c r="A1" s="274" t="s">
        <v>34</v>
      </c>
      <c r="B1" s="290" t="str">
        <f>'Antrag Praxismentoring'!A13</f>
        <v>Name der durchführenden Einrichtung</v>
      </c>
      <c r="C1" s="290" t="str">
        <f>'Antrag Praxismentoring'!A14</f>
        <v>Einrichtungstyp</v>
      </c>
      <c r="D1" s="290" t="str">
        <f>'Antrag Praxismentoring'!A15</f>
        <v>Straße und Hausnr.</v>
      </c>
      <c r="E1" s="290" t="str">
        <f>'Antrag Praxismentoring'!A16</f>
        <v>PLZ</v>
      </c>
      <c r="F1" s="290" t="str">
        <f>'Antrag Praxismentoring'!A17</f>
        <v>Ort</v>
      </c>
      <c r="G1" s="290" t="str">
        <f>'Antrag Praxismentoring'!$A$19</f>
        <v>Name Kontoinhaber/-in</v>
      </c>
      <c r="H1" s="290" t="str">
        <f>'Antrag Praxismentoring'!$A$20</f>
        <v>IBAN</v>
      </c>
      <c r="I1" s="290" t="str">
        <f>'Antrag Praxismentoring'!$A$21</f>
        <v>BIC</v>
      </c>
      <c r="J1" s="290" t="str">
        <f>'Antrag Praxismentoring'!$A$23</f>
        <v>Name Ansprechpartner/-in</v>
      </c>
      <c r="K1" s="290" t="str">
        <f>'Antrag Praxismentoring'!$A$24</f>
        <v>Telefon</v>
      </c>
      <c r="L1" s="290" t="str">
        <f>'Antrag Praxismentoring'!$A$25</f>
        <v>E-Mail</v>
      </c>
      <c r="M1" s="291" t="str">
        <f>'Antrag Praxismentoring'!$A$27</f>
        <v>Namen der Kooperationspartner</v>
      </c>
      <c r="N1" s="291" t="str">
        <f>'Antrag Praxismentoring'!$A$29</f>
        <v>Geplanter Aufbau</v>
      </c>
      <c r="O1" s="291" t="str">
        <f>'Antrag Praxismentoring'!$A$30</f>
        <v>Bestehende Kompetenzen und Erfahrungen in der Qualifizierung von sozialpädagogischen Fachkräften</v>
      </c>
      <c r="P1" s="291" t="str">
        <f>'Antrag Praxismentoring'!$A$31</f>
        <v>Kompetenzen und Erfahrungen der Kursdozent/-innen</v>
      </c>
      <c r="Q1" s="291" t="str">
        <f>'Antrag Praxismentoring'!A32</f>
        <v xml:space="preserve">Falls bereits vorhanden: Kurs- bzw. Terminplanung </v>
      </c>
      <c r="R1" s="292" t="s">
        <v>12</v>
      </c>
      <c r="S1" s="292" t="str">
        <f>'Antrag Praxismentoring'!A34</f>
        <v>geplanter Endtermin</v>
      </c>
      <c r="T1" s="290" t="s">
        <v>36</v>
      </c>
      <c r="U1" s="290" t="str">
        <f>'Antrag Praxismentoring'!A36</f>
        <v>Geplante Teilnehmer/-innenzahl</v>
      </c>
      <c r="V1" s="290" t="str">
        <f>'Antrag Praxismentoring'!A37</f>
        <v>Gütesiegel Kundennummer</v>
      </c>
      <c r="W1" s="293" t="str">
        <f>'Antrag Praxismentoring'!A38</f>
        <v>beantragte Gesamtsumme</v>
      </c>
      <c r="X1" s="276" t="str">
        <f>'Finanzplan Grundqualifizier '!C19</f>
        <v>Gesamtunterrichtsstunden:</v>
      </c>
      <c r="Y1" s="276" t="str">
        <f>'Finanzplan Grundqualifizier '!B38</f>
        <v>Raumkosten gesamt:</v>
      </c>
      <c r="Z1" s="276" t="str">
        <f>'Finanzplan Grundqualifizier '!B50</f>
        <v>Übernachtungskosten</v>
      </c>
      <c r="AA1" s="276" t="str">
        <f>'Finanzplan Grundqualifizier '!B55</f>
        <v>Lehr/Lernmaterial:</v>
      </c>
      <c r="AB1" s="276" t="str">
        <f>'Finanzplan Grundqualifizier '!B60</f>
        <v>sonstige Kosten insgesamt:</v>
      </c>
      <c r="AC1" s="276" t="str">
        <f>'Finanzplan Grundqualifizier '!B71</f>
        <v>Stundensatz je TN u. U-Std.:</v>
      </c>
      <c r="AD1" s="288" t="str">
        <f>'Finanzplan Grundqualifizier '!B74</f>
        <v>Gesamtkosten Grundqualifizierung:</v>
      </c>
      <c r="AE1" s="276" t="str">
        <f>'Finanzplan Grundqualifizier '!B76</f>
        <v>Gesamtkosten pro TN:</v>
      </c>
      <c r="AF1" s="270" t="str">
        <f>'Finanzplan Zusatzqualifizierung'!C19</f>
        <v>Gesamtunterrichtsstunden:</v>
      </c>
      <c r="AG1" s="270" t="str">
        <f>'Finanzplan Zusatzqualifizierung'!B22</f>
        <v>Kosten Lehrpersonal gesamt:</v>
      </c>
      <c r="AH1" s="270" t="str">
        <f>'Finanzplan Zusatzqualifizierung'!B38</f>
        <v>Raumkosten gesamt:</v>
      </c>
      <c r="AI1" s="270" t="str">
        <f>'Finanzplan Zusatzqualifizierung'!B50</f>
        <v>Übernachtungskosten</v>
      </c>
      <c r="AJ1" s="270" t="str">
        <f>'Finanzplan Zusatzqualifizierung'!B55</f>
        <v>Lehr/Lernmaterial:</v>
      </c>
      <c r="AK1" s="270" t="str">
        <f>'Finanzplan Zusatzqualifizierung'!B60</f>
        <v>sonstige Kosten insgesamt:</v>
      </c>
      <c r="AL1" s="270" t="str">
        <f>'Finanzplan Zusatzqualifizierung'!B71</f>
        <v>Stundensatz je TN u. U-Std.:</v>
      </c>
      <c r="AM1" s="271" t="str">
        <f>'Finanzplan Zusatzqualifizierung'!B76</f>
        <v>Gesamtkosten pro TN:</v>
      </c>
      <c r="AN1" s="270" t="str">
        <f>'Finanzplan Zusatzqualifizierung'!B74</f>
        <v>Gesamtkosten Zusatzqualifizierung:</v>
      </c>
    </row>
    <row r="2" spans="1:40">
      <c r="A2" s="275" t="str">
        <f>Az!B7</f>
        <v>PRM2_</v>
      </c>
      <c r="B2" s="294">
        <f>'Antrag Praxismentoring'!$B13</f>
        <v>0</v>
      </c>
      <c r="C2" s="294">
        <f>'Antrag Praxismentoring'!$B14</f>
        <v>0</v>
      </c>
      <c r="D2" s="294">
        <f>'Antrag Praxismentoring'!$B15</f>
        <v>0</v>
      </c>
      <c r="E2" s="294">
        <f>'Antrag Praxismentoring'!$B16</f>
        <v>0</v>
      </c>
      <c r="F2" s="294">
        <f>'Antrag Praxismentoring'!$B17</f>
        <v>0</v>
      </c>
      <c r="G2" s="294">
        <f>'Antrag Praxismentoring'!$B19</f>
        <v>0</v>
      </c>
      <c r="H2" s="294">
        <f>'Antrag Praxismentoring'!$B20</f>
        <v>0</v>
      </c>
      <c r="I2" s="294">
        <f>'Antrag Praxismentoring'!$B21</f>
        <v>0</v>
      </c>
      <c r="J2" s="294">
        <f>'Antrag Praxismentoring'!$B23</f>
        <v>0</v>
      </c>
      <c r="K2" s="294">
        <f>'Antrag Praxismentoring'!$B24</f>
        <v>0</v>
      </c>
      <c r="L2" s="294">
        <f>'Antrag Praxismentoring'!$B25</f>
        <v>0</v>
      </c>
      <c r="M2" s="294">
        <f>'Antrag Praxismentoring'!$B27</f>
        <v>0</v>
      </c>
      <c r="N2" s="294">
        <f>'Antrag Praxismentoring'!$B29</f>
        <v>0</v>
      </c>
      <c r="O2" s="294" t="str">
        <f>'Antrag Praxismentoring'!$B30</f>
        <v xml:space="preserve"> </v>
      </c>
      <c r="P2" s="294" t="str">
        <f>'Antrag Praxismentoring'!$B31</f>
        <v xml:space="preserve"> </v>
      </c>
      <c r="Q2" s="294" t="str">
        <f>'Antrag Praxismentoring'!$B32</f>
        <v xml:space="preserve"> </v>
      </c>
      <c r="R2" s="295" t="str">
        <f>'Antrag Praxismentoring'!$B33</f>
        <v xml:space="preserve"> </v>
      </c>
      <c r="S2" s="295">
        <f>'Antrag Praxismentoring'!$B34</f>
        <v>0</v>
      </c>
      <c r="T2" s="294">
        <f>'Antrag Praxismentoring'!$B35</f>
        <v>0</v>
      </c>
      <c r="U2" s="294">
        <f>'Antrag Praxismentoring'!$B36</f>
        <v>0</v>
      </c>
      <c r="V2" s="294">
        <f>'Antrag Praxismentoring'!$B37</f>
        <v>0</v>
      </c>
      <c r="W2" s="296">
        <f>'Antrag Praxismentoring'!$B38</f>
        <v>0</v>
      </c>
      <c r="X2" s="277">
        <f>'Finanzplan Grundqualifizier '!I19</f>
        <v>0</v>
      </c>
      <c r="Y2" s="285">
        <f>'Finanzplan Grundqualifizier '!I38</f>
        <v>0</v>
      </c>
      <c r="Z2" s="285">
        <f>'Finanzplan Grundqualifizier '!I50</f>
        <v>0</v>
      </c>
      <c r="AA2" s="285">
        <f>'Finanzplan Grundqualifizier '!I55</f>
        <v>0</v>
      </c>
      <c r="AB2" s="285">
        <f>'Finanzplan Grundqualifizier '!I60</f>
        <v>0</v>
      </c>
      <c r="AC2" s="285" t="e">
        <f>'Finanzplan Grundqualifizier '!I71</f>
        <v>#DIV/0!</v>
      </c>
      <c r="AD2" s="285">
        <f>'Finanzplan Grundqualifizier '!I74</f>
        <v>0</v>
      </c>
      <c r="AE2" s="277" t="e">
        <f>'Finanzplan Grundqualifizier '!I76</f>
        <v>#DIV/0!</v>
      </c>
      <c r="AF2" s="272">
        <f>'Finanzplan Zusatzqualifizierung'!I19</f>
        <v>0</v>
      </c>
      <c r="AG2" s="273">
        <f>'Finanzplan Zusatzqualifizierung'!I22</f>
        <v>0</v>
      </c>
      <c r="AH2" s="273">
        <f>'Finanzplan Zusatzqualifizierung'!I38</f>
        <v>0</v>
      </c>
      <c r="AI2" s="273">
        <f>'Finanzplan Zusatzqualifizierung'!I50</f>
        <v>0</v>
      </c>
      <c r="AJ2" s="273">
        <f>'Finanzplan Zusatzqualifizierung'!I55</f>
        <v>0</v>
      </c>
      <c r="AK2" s="273">
        <f>'Finanzplan Zusatzqualifizierung'!I60</f>
        <v>0</v>
      </c>
      <c r="AL2" s="273" t="e">
        <f>'Finanzplan Zusatzqualifizierung'!I71</f>
        <v>#DIV/0!</v>
      </c>
      <c r="AM2" s="298" t="e">
        <f>'Finanzplan Zusatzqualifizierung'!I76</f>
        <v>#DIV/0!</v>
      </c>
      <c r="AN2" s="273">
        <f>'Finanzplan Zusatzqualifizierung'!I74</f>
        <v>0</v>
      </c>
    </row>
  </sheetData>
  <sheetProtection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D11" sqref="D11"/>
    </sheetView>
  </sheetViews>
  <sheetFormatPr baseColWidth="10" defaultRowHeight="15"/>
  <cols>
    <col min="2" max="2" width="28.42578125" customWidth="1"/>
    <col min="3" max="3" width="39.85546875" customWidth="1"/>
    <col min="4" max="4" width="26.42578125" customWidth="1"/>
    <col min="5" max="5" width="25.85546875" customWidth="1"/>
  </cols>
  <sheetData>
    <row r="3" spans="2:5" ht="18.75">
      <c r="B3" s="3" t="s">
        <v>17</v>
      </c>
    </row>
    <row r="5" spans="2:5">
      <c r="B5" t="s">
        <v>22</v>
      </c>
    </row>
    <row r="6" spans="2:5" ht="67.5" customHeight="1" thickBot="1">
      <c r="B6" s="315" t="s">
        <v>123</v>
      </c>
      <c r="C6" s="315"/>
      <c r="D6" s="315"/>
      <c r="E6" s="315"/>
    </row>
    <row r="7" spans="2:5" ht="91.5" customHeight="1" thickBot="1">
      <c r="B7" s="1" t="s">
        <v>124</v>
      </c>
      <c r="C7" s="63" t="s">
        <v>35</v>
      </c>
      <c r="D7" s="313" t="s">
        <v>41</v>
      </c>
      <c r="E7" s="314"/>
    </row>
    <row r="8" spans="2:5" ht="5.25" customHeight="1"/>
    <row r="9" spans="2:5" ht="20.100000000000001" customHeight="1">
      <c r="B9" s="71" t="s">
        <v>14</v>
      </c>
      <c r="C9" s="4">
        <f>'Antrag Praxismentoring'!B13</f>
        <v>0</v>
      </c>
    </row>
    <row r="10" spans="2:5" ht="20.100000000000001" customHeight="1">
      <c r="B10" s="71" t="s">
        <v>42</v>
      </c>
      <c r="C10" s="4">
        <f>'Antrag Praxismentoring'!B23</f>
        <v>0</v>
      </c>
    </row>
    <row r="11" spans="2:5" ht="20.100000000000001" customHeight="1">
      <c r="B11" s="71" t="s">
        <v>13</v>
      </c>
      <c r="C11" s="4">
        <f>'Antrag Praxismentoring'!B25</f>
        <v>0</v>
      </c>
    </row>
    <row r="12" spans="2:5" ht="20.100000000000001" customHeight="1">
      <c r="B12" s="71" t="s">
        <v>43</v>
      </c>
      <c r="C12" s="5">
        <f>'Antrag Praxismentoring'!B24</f>
        <v>0</v>
      </c>
    </row>
    <row r="13" spans="2:5" ht="20.100000000000001" customHeight="1">
      <c r="B13" s="71" t="s">
        <v>15</v>
      </c>
      <c r="C13" s="62" t="str">
        <f>'Antrag Praxismentoring'!B33</f>
        <v xml:space="preserve"> </v>
      </c>
    </row>
    <row r="14" spans="2:5" ht="20.100000000000001" customHeight="1">
      <c r="B14" s="71" t="s">
        <v>16</v>
      </c>
      <c r="C14" s="62">
        <f>'Antrag Praxismentoring'!B34</f>
        <v>0</v>
      </c>
    </row>
    <row r="16" spans="2:5">
      <c r="B16" s="72"/>
    </row>
    <row r="17" spans="2:2">
      <c r="B17" s="73"/>
    </row>
    <row r="18" spans="2:2">
      <c r="B18" s="72"/>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R83"/>
  <sheetViews>
    <sheetView topLeftCell="A52" zoomScaleNormal="100" zoomScaleSheetLayoutView="100" workbookViewId="0">
      <selection activeCell="G62" sqref="G62:G65"/>
    </sheetView>
  </sheetViews>
  <sheetFormatPr baseColWidth="10" defaultRowHeight="15.75"/>
  <cols>
    <col min="1" max="1" width="5" style="173" bestFit="1" customWidth="1"/>
    <col min="2" max="2" width="34.7109375" style="80" customWidth="1"/>
    <col min="3" max="4" width="11.42578125" style="80"/>
    <col min="5" max="5" width="14.85546875" style="80" bestFit="1" customWidth="1"/>
    <col min="6" max="6" width="9.42578125" style="80" customWidth="1"/>
    <col min="7" max="7" width="15.7109375" style="80" bestFit="1" customWidth="1"/>
    <col min="8" max="8" width="2.85546875" style="80" customWidth="1"/>
    <col min="9" max="9" width="17.42578125" style="80" customWidth="1"/>
    <col min="10" max="10" width="5" style="80" customWidth="1"/>
    <col min="11" max="11" width="10.42578125" style="80" customWidth="1"/>
    <col min="12" max="16384" width="11.42578125" style="80"/>
  </cols>
  <sheetData>
    <row r="1" spans="1:10" s="78" customFormat="1" ht="18">
      <c r="A1" s="219"/>
      <c r="B1" s="322" t="s">
        <v>107</v>
      </c>
      <c r="C1" s="322"/>
      <c r="D1" s="322"/>
      <c r="E1" s="322"/>
      <c r="F1" s="322"/>
      <c r="G1" s="322"/>
      <c r="H1" s="322"/>
      <c r="I1" s="322"/>
      <c r="J1" s="220"/>
    </row>
    <row r="2" spans="1:10" s="79" customFormat="1" ht="23.25" customHeight="1">
      <c r="A2" s="221"/>
      <c r="B2" s="257" t="s">
        <v>108</v>
      </c>
      <c r="C2" s="206"/>
      <c r="D2" s="206"/>
      <c r="E2" s="206"/>
      <c r="F2" s="206"/>
      <c r="G2" s="206"/>
      <c r="H2" s="206"/>
      <c r="I2" s="206"/>
      <c r="J2" s="222"/>
    </row>
    <row r="3" spans="1:10" ht="31.5" customHeight="1">
      <c r="A3" s="223"/>
      <c r="B3" s="323" t="s">
        <v>104</v>
      </c>
      <c r="C3" s="323"/>
      <c r="D3" s="323"/>
      <c r="E3" s="323"/>
      <c r="F3" s="323"/>
      <c r="G3" s="323"/>
      <c r="H3" s="323"/>
      <c r="I3" s="323"/>
      <c r="J3" s="224"/>
    </row>
    <row r="4" spans="1:10">
      <c r="A4" s="223"/>
      <c r="B4" s="202"/>
      <c r="C4" s="202"/>
      <c r="D4" s="202"/>
      <c r="E4" s="202"/>
      <c r="F4" s="202"/>
      <c r="G4" s="202"/>
      <c r="H4" s="202"/>
      <c r="I4" s="202"/>
      <c r="J4" s="224"/>
    </row>
    <row r="5" spans="1:10" ht="10.5" customHeight="1">
      <c r="A5" s="223"/>
      <c r="B5" s="206"/>
      <c r="C5" s="207"/>
      <c r="D5" s="207"/>
      <c r="E5" s="82"/>
      <c r="F5" s="206"/>
      <c r="G5" s="206"/>
      <c r="H5" s="206"/>
      <c r="I5" s="206"/>
      <c r="J5" s="224"/>
    </row>
    <row r="6" spans="1:10" s="83" customFormat="1" ht="30">
      <c r="A6" s="225" t="s">
        <v>54</v>
      </c>
      <c r="B6" s="180" t="s">
        <v>55</v>
      </c>
      <c r="C6" s="324" t="s">
        <v>109</v>
      </c>
      <c r="D6" s="324"/>
      <c r="E6" s="324"/>
      <c r="F6" s="324"/>
      <c r="G6" s="324"/>
      <c r="H6" s="324"/>
      <c r="I6" s="324"/>
      <c r="J6" s="226"/>
    </row>
    <row r="7" spans="1:10">
      <c r="A7" s="223"/>
      <c r="B7" s="176"/>
      <c r="C7" s="324"/>
      <c r="D7" s="324"/>
      <c r="E7" s="324"/>
      <c r="F7" s="324"/>
      <c r="G7" s="324"/>
      <c r="H7" s="324"/>
      <c r="I7" s="324"/>
      <c r="J7" s="224"/>
    </row>
    <row r="8" spans="1:10" s="84" customFormat="1" ht="11.25">
      <c r="A8" s="227"/>
      <c r="B8" s="116"/>
      <c r="C8" s="325"/>
      <c r="D8" s="325"/>
      <c r="E8" s="325"/>
      <c r="F8" s="325"/>
      <c r="G8" s="325"/>
      <c r="H8" s="201"/>
      <c r="I8" s="177"/>
      <c r="J8" s="228"/>
    </row>
    <row r="9" spans="1:10" s="81" customFormat="1" ht="15" customHeight="1">
      <c r="A9" s="225" t="s">
        <v>56</v>
      </c>
      <c r="B9" s="208" t="s">
        <v>57</v>
      </c>
      <c r="C9" s="85"/>
      <c r="D9" s="85"/>
      <c r="E9" s="85"/>
      <c r="F9" s="85"/>
      <c r="G9" s="85"/>
      <c r="H9" s="86"/>
      <c r="I9" s="87"/>
      <c r="J9" s="229" t="s">
        <v>58</v>
      </c>
    </row>
    <row r="10" spans="1:10" s="84" customFormat="1" ht="11.25">
      <c r="A10" s="227"/>
      <c r="B10" s="116"/>
      <c r="C10" s="325"/>
      <c r="D10" s="325"/>
      <c r="E10" s="325"/>
      <c r="F10" s="325"/>
      <c r="G10" s="325"/>
      <c r="H10" s="201"/>
      <c r="I10" s="88"/>
      <c r="J10" s="228"/>
    </row>
    <row r="11" spans="1:10" s="81" customFormat="1" ht="15">
      <c r="A11" s="225" t="s">
        <v>59</v>
      </c>
      <c r="B11" s="208" t="s">
        <v>60</v>
      </c>
      <c r="C11" s="326" t="s">
        <v>61</v>
      </c>
      <c r="D11" s="326"/>
      <c r="E11" s="326"/>
      <c r="F11" s="326"/>
      <c r="G11" s="326"/>
      <c r="H11" s="89"/>
      <c r="I11" s="90"/>
      <c r="J11" s="230"/>
    </row>
    <row r="12" spans="1:10" s="81" customFormat="1" ht="15">
      <c r="A12" s="225"/>
      <c r="B12" s="138"/>
      <c r="C12" s="326" t="s">
        <v>62</v>
      </c>
      <c r="D12" s="326"/>
      <c r="E12" s="326"/>
      <c r="F12" s="326"/>
      <c r="G12" s="326"/>
      <c r="H12" s="89"/>
      <c r="I12" s="90"/>
      <c r="J12" s="230"/>
    </row>
    <row r="13" spans="1:10" s="81" customFormat="1" ht="15">
      <c r="A13" s="225"/>
      <c r="B13" s="138"/>
      <c r="C13" s="326" t="s">
        <v>63</v>
      </c>
      <c r="D13" s="326"/>
      <c r="E13" s="326"/>
      <c r="F13" s="326"/>
      <c r="G13" s="326"/>
      <c r="H13" s="89"/>
      <c r="I13" s="91"/>
      <c r="J13" s="230"/>
    </row>
    <row r="14" spans="1:10" ht="12" customHeight="1">
      <c r="A14" s="223"/>
      <c r="B14" s="109"/>
      <c r="C14" s="327"/>
      <c r="D14" s="327"/>
      <c r="E14" s="327"/>
      <c r="F14" s="327"/>
      <c r="G14" s="327"/>
      <c r="H14" s="209"/>
      <c r="I14" s="92"/>
      <c r="J14" s="224"/>
    </row>
    <row r="15" spans="1:10" s="81" customFormat="1" ht="15" customHeight="1">
      <c r="A15" s="225" t="s">
        <v>64</v>
      </c>
      <c r="B15" s="328" t="s">
        <v>65</v>
      </c>
      <c r="C15" s="281" t="s">
        <v>101</v>
      </c>
      <c r="D15" s="280"/>
      <c r="E15" s="280"/>
      <c r="F15" s="280"/>
      <c r="G15" s="280"/>
      <c r="H15" s="93"/>
      <c r="I15" s="94"/>
      <c r="J15" s="230"/>
    </row>
    <row r="16" spans="1:10" s="81" customFormat="1" ht="15" customHeight="1">
      <c r="A16" s="225"/>
      <c r="B16" s="328"/>
      <c r="C16" s="280"/>
      <c r="D16" s="280"/>
      <c r="E16" s="280"/>
      <c r="F16" s="280"/>
      <c r="G16" s="280"/>
      <c r="H16" s="93"/>
      <c r="I16" s="153"/>
      <c r="J16" s="230"/>
    </row>
    <row r="17" spans="1:13" s="81" customFormat="1" ht="14.25" customHeight="1">
      <c r="A17" s="225"/>
      <c r="B17" s="138"/>
      <c r="C17" s="278" t="s">
        <v>66</v>
      </c>
      <c r="D17" s="279"/>
      <c r="E17" s="279"/>
      <c r="F17" s="279"/>
      <c r="G17" s="279"/>
      <c r="H17" s="96"/>
      <c r="I17" s="95"/>
      <c r="J17" s="230" t="s">
        <v>67</v>
      </c>
    </row>
    <row r="18" spans="1:13" s="81" customFormat="1" ht="14.25" customHeight="1">
      <c r="A18" s="225"/>
      <c r="B18" s="138"/>
      <c r="C18" s="278" t="s">
        <v>68</v>
      </c>
      <c r="D18" s="279"/>
      <c r="E18" s="279"/>
      <c r="F18" s="279"/>
      <c r="G18" s="279"/>
      <c r="H18" s="96"/>
      <c r="I18" s="97"/>
      <c r="J18" s="230" t="s">
        <v>67</v>
      </c>
    </row>
    <row r="19" spans="1:13" s="81" customFormat="1" ht="14.25" customHeight="1">
      <c r="A19" s="225"/>
      <c r="B19" s="138"/>
      <c r="C19" s="278" t="s">
        <v>69</v>
      </c>
      <c r="D19" s="279"/>
      <c r="E19" s="279"/>
      <c r="F19" s="279"/>
      <c r="G19" s="279"/>
      <c r="H19" s="96"/>
      <c r="I19" s="98">
        <f>SUM(I17:I18)</f>
        <v>0</v>
      </c>
      <c r="J19" s="230" t="s">
        <v>67</v>
      </c>
      <c r="K19" s="80"/>
      <c r="M19" s="80"/>
    </row>
    <row r="20" spans="1:13" s="81" customFormat="1" ht="15" customHeight="1">
      <c r="A20" s="231"/>
      <c r="B20" s="99"/>
      <c r="C20" s="282"/>
      <c r="D20" s="283"/>
      <c r="E20" s="283"/>
      <c r="F20" s="283"/>
      <c r="G20" s="284"/>
      <c r="H20" s="103"/>
      <c r="I20" s="103"/>
      <c r="J20" s="232"/>
    </row>
    <row r="21" spans="1:13" s="110" customFormat="1" ht="9.9499999999999993" customHeight="1">
      <c r="A21" s="223"/>
      <c r="B21" s="105"/>
      <c r="C21" s="106"/>
      <c r="D21" s="107"/>
      <c r="E21" s="107"/>
      <c r="F21" s="107"/>
      <c r="G21" s="108"/>
      <c r="H21" s="109"/>
      <c r="I21" s="109"/>
      <c r="J21" s="233"/>
    </row>
    <row r="22" spans="1:13" s="81" customFormat="1" ht="28.5" customHeight="1">
      <c r="A22" s="225" t="s">
        <v>70</v>
      </c>
      <c r="B22" s="208" t="s">
        <v>71</v>
      </c>
      <c r="C22" s="316" t="s">
        <v>72</v>
      </c>
      <c r="D22" s="316"/>
      <c r="E22" s="316"/>
      <c r="F22" s="316"/>
      <c r="G22" s="202"/>
      <c r="H22" s="111"/>
      <c r="I22" s="297">
        <f>G26+G28+G30</f>
        <v>0</v>
      </c>
      <c r="J22" s="230"/>
    </row>
    <row r="23" spans="1:13" s="113" customFormat="1" ht="15">
      <c r="A23" s="234"/>
      <c r="B23" s="210"/>
      <c r="C23" s="202"/>
      <c r="D23" s="202"/>
      <c r="E23" s="202"/>
      <c r="F23" s="202"/>
      <c r="G23" s="202"/>
      <c r="H23" s="114"/>
      <c r="I23" s="211"/>
      <c r="J23" s="235"/>
    </row>
    <row r="24" spans="1:13" s="84" customFormat="1" ht="14.25">
      <c r="A24" s="227"/>
      <c r="B24" s="115"/>
      <c r="C24" s="116"/>
      <c r="D24" s="116"/>
      <c r="E24" s="116"/>
      <c r="F24" s="116"/>
      <c r="G24" s="211"/>
      <c r="H24" s="116"/>
      <c r="I24" s="211"/>
      <c r="J24" s="228"/>
    </row>
    <row r="25" spans="1:13" s="113" customFormat="1" ht="20.100000000000001" customHeight="1">
      <c r="A25" s="234"/>
      <c r="B25" s="117" t="s">
        <v>97</v>
      </c>
      <c r="C25" s="118"/>
      <c r="D25" s="212"/>
      <c r="E25" s="119"/>
      <c r="F25" s="213"/>
      <c r="G25" s="211"/>
      <c r="H25" s="213"/>
      <c r="I25" s="211"/>
      <c r="J25" s="235"/>
    </row>
    <row r="26" spans="1:13" s="128" customFormat="1" ht="20.100000000000001" customHeight="1">
      <c r="A26" s="236"/>
      <c r="B26" s="120"/>
      <c r="C26" s="121"/>
      <c r="D26" s="122" t="s">
        <v>73</v>
      </c>
      <c r="E26" s="123"/>
      <c r="F26" s="124" t="s">
        <v>74</v>
      </c>
      <c r="G26" s="178">
        <f>E26*C26</f>
        <v>0</v>
      </c>
      <c r="H26" s="126"/>
      <c r="I26" s="127"/>
      <c r="J26" s="237"/>
    </row>
    <row r="27" spans="1:13" s="113" customFormat="1" ht="15" customHeight="1">
      <c r="A27" s="234"/>
      <c r="B27" s="129"/>
      <c r="C27" s="118"/>
      <c r="D27" s="212"/>
      <c r="E27" s="119"/>
      <c r="F27" s="213"/>
      <c r="G27" s="130"/>
      <c r="H27" s="213"/>
      <c r="I27" s="114"/>
      <c r="J27" s="235"/>
    </row>
    <row r="28" spans="1:13" s="128" customFormat="1" ht="20.100000000000001" customHeight="1">
      <c r="A28" s="236"/>
      <c r="B28" s="120"/>
      <c r="C28" s="121"/>
      <c r="D28" s="122" t="s">
        <v>73</v>
      </c>
      <c r="E28" s="123"/>
      <c r="F28" s="124" t="s">
        <v>74</v>
      </c>
      <c r="G28" s="125">
        <f>E28*C28</f>
        <v>0</v>
      </c>
      <c r="H28" s="126"/>
      <c r="I28" s="238"/>
      <c r="J28" s="237"/>
      <c r="M28" s="218"/>
    </row>
    <row r="29" spans="1:13" s="81" customFormat="1" ht="15" customHeight="1">
      <c r="A29" s="225"/>
      <c r="B29" s="117"/>
      <c r="C29" s="131"/>
      <c r="D29" s="85"/>
      <c r="E29" s="104"/>
      <c r="F29" s="138"/>
      <c r="G29" s="130"/>
      <c r="H29" s="138"/>
      <c r="I29" s="111"/>
      <c r="J29" s="230"/>
      <c r="M29" s="153"/>
    </row>
    <row r="30" spans="1:13" s="128" customFormat="1" ht="20.100000000000001" customHeight="1">
      <c r="A30" s="236"/>
      <c r="B30" s="120"/>
      <c r="C30" s="121"/>
      <c r="D30" s="122" t="s">
        <v>73</v>
      </c>
      <c r="E30" s="123"/>
      <c r="F30" s="124" t="s">
        <v>74</v>
      </c>
      <c r="G30" s="125">
        <f>E30*C30</f>
        <v>0</v>
      </c>
      <c r="H30" s="126"/>
      <c r="I30" s="238"/>
      <c r="J30" s="237"/>
    </row>
    <row r="31" spans="1:13" s="81" customFormat="1" ht="15" customHeight="1">
      <c r="A31" s="225"/>
      <c r="B31" s="132"/>
      <c r="C31" s="133"/>
      <c r="D31" s="85"/>
      <c r="E31" s="134"/>
      <c r="F31" s="138"/>
      <c r="G31" s="211"/>
      <c r="H31" s="138"/>
      <c r="I31" s="111"/>
      <c r="J31" s="230"/>
    </row>
    <row r="32" spans="1:13" s="81" customFormat="1" ht="36" customHeight="1">
      <c r="A32" s="225"/>
      <c r="B32" s="317" t="s">
        <v>98</v>
      </c>
      <c r="C32" s="318"/>
      <c r="D32" s="318"/>
      <c r="E32" s="318"/>
      <c r="F32" s="318"/>
      <c r="G32" s="319"/>
      <c r="H32" s="180"/>
      <c r="I32" s="180"/>
      <c r="J32" s="239"/>
      <c r="K32" s="180"/>
    </row>
    <row r="33" spans="1:252" s="84" customFormat="1" ht="14.25">
      <c r="A33" s="227"/>
      <c r="B33" s="135"/>
      <c r="C33" s="211"/>
      <c r="D33" s="211"/>
      <c r="E33" s="211"/>
      <c r="F33" s="116"/>
      <c r="G33" s="214"/>
      <c r="H33" s="116"/>
      <c r="I33" s="240"/>
      <c r="J33" s="241"/>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row>
    <row r="34" spans="1:252" s="81" customFormat="1" ht="15">
      <c r="A34" s="225"/>
      <c r="B34" s="200" t="s">
        <v>75</v>
      </c>
      <c r="C34" s="137">
        <f>SUM(C26:C33)</f>
        <v>0</v>
      </c>
      <c r="D34" s="211"/>
      <c r="E34" s="211"/>
      <c r="F34" s="138"/>
      <c r="G34" s="211"/>
      <c r="H34" s="138"/>
      <c r="I34" s="85"/>
      <c r="J34" s="242"/>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c r="IR34" s="139"/>
    </row>
    <row r="35" spans="1:252" s="84" customFormat="1" ht="15" customHeight="1">
      <c r="A35" s="227"/>
      <c r="B35" s="135"/>
      <c r="C35" s="211"/>
      <c r="D35" s="140"/>
      <c r="E35" s="211"/>
      <c r="F35" s="140"/>
      <c r="G35" s="141"/>
      <c r="H35" s="116"/>
      <c r="I35" s="116"/>
      <c r="J35" s="243"/>
    </row>
    <row r="36" spans="1:252" s="81" customFormat="1" ht="15" customHeight="1">
      <c r="A36" s="231"/>
      <c r="B36" s="99"/>
      <c r="C36" s="100"/>
      <c r="D36" s="101"/>
      <c r="E36" s="101"/>
      <c r="F36" s="101"/>
      <c r="G36" s="102"/>
      <c r="H36" s="103"/>
      <c r="I36" s="103"/>
      <c r="J36" s="232"/>
      <c r="K36" s="153"/>
    </row>
    <row r="37" spans="1:252" s="110" customFormat="1" ht="9.9499999999999993" customHeight="1">
      <c r="A37" s="223"/>
      <c r="B37" s="105"/>
      <c r="C37" s="106"/>
      <c r="D37" s="107"/>
      <c r="E37" s="107"/>
      <c r="F37" s="107"/>
      <c r="G37" s="108"/>
      <c r="H37" s="109"/>
      <c r="I37" s="109"/>
      <c r="J37" s="233"/>
    </row>
    <row r="38" spans="1:252" s="81" customFormat="1" ht="17.25" customHeight="1">
      <c r="A38" s="225" t="s">
        <v>76</v>
      </c>
      <c r="B38" s="208" t="s">
        <v>77</v>
      </c>
      <c r="C38" s="138"/>
      <c r="D38" s="138"/>
      <c r="E38" s="138"/>
      <c r="F38" s="138"/>
      <c r="G38" s="138"/>
      <c r="H38" s="138"/>
      <c r="I38" s="125">
        <f>G47</f>
        <v>0</v>
      </c>
      <c r="J38" s="320"/>
    </row>
    <row r="39" spans="1:252" s="113" customFormat="1" ht="24.75" customHeight="1">
      <c r="A39" s="234"/>
      <c r="B39" s="321" t="s">
        <v>78</v>
      </c>
      <c r="C39" s="321"/>
      <c r="D39" s="213"/>
      <c r="E39" s="213"/>
      <c r="F39" s="213"/>
      <c r="G39" s="213"/>
      <c r="H39" s="213"/>
      <c r="I39" s="244"/>
      <c r="J39" s="320"/>
    </row>
    <row r="40" spans="1:252" ht="9.9499999999999993" customHeight="1">
      <c r="A40" s="223"/>
      <c r="B40" s="143"/>
      <c r="C40" s="330"/>
      <c r="D40" s="330"/>
      <c r="E40" s="330"/>
      <c r="F40" s="330"/>
      <c r="G40" s="330"/>
      <c r="H40" s="330"/>
      <c r="I40" s="330"/>
      <c r="J40" s="233"/>
    </row>
    <row r="41" spans="1:252" s="128" customFormat="1" ht="20.100000000000001" customHeight="1">
      <c r="A41" s="236"/>
      <c r="B41" s="144"/>
      <c r="C41" s="145"/>
      <c r="D41" s="122" t="s">
        <v>79</v>
      </c>
      <c r="E41" s="146"/>
      <c r="F41" s="122" t="s">
        <v>80</v>
      </c>
      <c r="G41" s="125">
        <f>C41*E41</f>
        <v>0</v>
      </c>
      <c r="H41" s="126"/>
      <c r="I41" s="126"/>
      <c r="J41" s="245"/>
    </row>
    <row r="42" spans="1:252" s="81" customFormat="1" ht="15" customHeight="1">
      <c r="A42" s="225"/>
      <c r="B42" s="99" t="s">
        <v>81</v>
      </c>
      <c r="C42" s="147"/>
      <c r="D42" s="138"/>
      <c r="E42" s="147"/>
      <c r="F42" s="138"/>
      <c r="G42" s="130"/>
      <c r="H42" s="138"/>
      <c r="I42" s="138"/>
      <c r="J42" s="246"/>
    </row>
    <row r="43" spans="1:252" s="128" customFormat="1" ht="20.100000000000001" customHeight="1">
      <c r="A43" s="236"/>
      <c r="B43" s="144"/>
      <c r="C43" s="148"/>
      <c r="D43" s="122" t="s">
        <v>79</v>
      </c>
      <c r="E43" s="148"/>
      <c r="F43" s="122" t="s">
        <v>80</v>
      </c>
      <c r="G43" s="125">
        <f>C43*E43</f>
        <v>0</v>
      </c>
      <c r="H43" s="126"/>
      <c r="I43" s="126"/>
      <c r="J43" s="245"/>
    </row>
    <row r="44" spans="1:252" s="81" customFormat="1" ht="15" customHeight="1">
      <c r="A44" s="225"/>
      <c r="B44" s="99" t="s">
        <v>82</v>
      </c>
      <c r="C44" s="147"/>
      <c r="D44" s="138"/>
      <c r="E44" s="147"/>
      <c r="F44" s="138"/>
      <c r="G44" s="130"/>
      <c r="H44" s="138"/>
      <c r="I44" s="138"/>
      <c r="J44" s="246"/>
    </row>
    <row r="45" spans="1:252" s="81" customFormat="1" ht="15">
      <c r="A45" s="225"/>
      <c r="B45" s="144"/>
      <c r="C45" s="149"/>
      <c r="D45" s="138" t="s">
        <v>79</v>
      </c>
      <c r="E45" s="150"/>
      <c r="F45" s="138" t="s">
        <v>80</v>
      </c>
      <c r="G45" s="125">
        <f>C45*E45</f>
        <v>0</v>
      </c>
      <c r="H45" s="138"/>
      <c r="I45" s="138"/>
      <c r="J45" s="246"/>
    </row>
    <row r="46" spans="1:252" s="81" customFormat="1" ht="18.75" customHeight="1">
      <c r="A46" s="225"/>
      <c r="B46" s="138" t="s">
        <v>83</v>
      </c>
      <c r="C46" s="138"/>
      <c r="D46" s="138"/>
      <c r="E46" s="151"/>
      <c r="F46" s="138"/>
      <c r="G46" s="138"/>
      <c r="H46" s="138"/>
      <c r="I46" s="138"/>
      <c r="J46" s="246"/>
    </row>
    <row r="47" spans="1:252" s="81" customFormat="1" ht="15">
      <c r="A47" s="225"/>
      <c r="B47" s="138" t="s">
        <v>84</v>
      </c>
      <c r="C47" s="179"/>
      <c r="D47" s="138"/>
      <c r="E47" s="179"/>
      <c r="F47" s="138"/>
      <c r="G47" s="152">
        <f>G43+G41+G45</f>
        <v>0</v>
      </c>
      <c r="H47" s="138"/>
      <c r="I47" s="138"/>
      <c r="J47" s="246"/>
    </row>
    <row r="48" spans="1:252" s="153" customFormat="1" ht="9.9499999999999993" customHeight="1">
      <c r="A48" s="231"/>
      <c r="B48" s="99"/>
      <c r="C48" s="100"/>
      <c r="D48" s="101"/>
      <c r="E48" s="101"/>
      <c r="F48" s="101"/>
      <c r="G48" s="102"/>
      <c r="H48" s="103"/>
      <c r="I48" s="103"/>
      <c r="J48" s="232"/>
    </row>
    <row r="49" spans="1:11" s="153" customFormat="1" ht="9.9499999999999993" customHeight="1">
      <c r="A49" s="225"/>
      <c r="B49" s="200"/>
      <c r="C49" s="158"/>
      <c r="D49" s="159"/>
      <c r="E49" s="159"/>
      <c r="F49" s="159"/>
      <c r="G49" s="160"/>
      <c r="H49" s="138"/>
      <c r="I49" s="138"/>
      <c r="J49" s="246"/>
    </row>
    <row r="50" spans="1:11" s="153" customFormat="1" ht="15">
      <c r="A50" s="247" t="s">
        <v>85</v>
      </c>
      <c r="B50" s="181" t="s">
        <v>119</v>
      </c>
      <c r="C50" s="181"/>
      <c r="D50" s="181"/>
      <c r="E50" s="187"/>
      <c r="F50" s="187"/>
      <c r="G50" s="188"/>
      <c r="H50" s="187"/>
      <c r="I50" s="125">
        <f>B52*D52*F52</f>
        <v>0</v>
      </c>
      <c r="J50" s="246"/>
    </row>
    <row r="51" spans="1:11" s="153" customFormat="1" ht="27.75" customHeight="1">
      <c r="A51" s="247"/>
      <c r="B51" s="286" t="s">
        <v>120</v>
      </c>
      <c r="C51" s="186"/>
      <c r="D51" s="187"/>
      <c r="E51" s="187"/>
      <c r="F51" s="187"/>
      <c r="G51" s="188"/>
      <c r="H51" s="187"/>
      <c r="I51" s="187"/>
      <c r="J51" s="246"/>
    </row>
    <row r="52" spans="1:11" s="153" customFormat="1" ht="19.5" customHeight="1">
      <c r="A52" s="247"/>
      <c r="B52" s="120"/>
      <c r="C52" s="189" t="s">
        <v>80</v>
      </c>
      <c r="D52" s="120"/>
      <c r="E52" s="190" t="s">
        <v>79</v>
      </c>
      <c r="F52" s="120"/>
      <c r="G52" s="190" t="s">
        <v>58</v>
      </c>
      <c r="H52" s="187"/>
      <c r="I52" s="187"/>
      <c r="J52" s="246"/>
    </row>
    <row r="53" spans="1:11" s="81" customFormat="1" ht="18" customHeight="1">
      <c r="A53" s="248"/>
      <c r="B53" s="185" t="s">
        <v>99</v>
      </c>
      <c r="C53" s="182"/>
      <c r="D53" s="183"/>
      <c r="E53" s="183"/>
      <c r="F53" s="183"/>
      <c r="G53" s="184"/>
      <c r="H53" s="143"/>
      <c r="I53" s="143"/>
      <c r="J53" s="249"/>
      <c r="K53" s="110"/>
    </row>
    <row r="54" spans="1:11" s="81" customFormat="1" ht="9" customHeight="1">
      <c r="A54" s="223"/>
      <c r="B54" s="105"/>
      <c r="C54" s="106"/>
      <c r="D54" s="107"/>
      <c r="E54" s="107"/>
      <c r="F54" s="107"/>
      <c r="G54" s="108"/>
      <c r="H54" s="109"/>
      <c r="I54" s="109"/>
      <c r="J54" s="233"/>
      <c r="K54" s="110"/>
    </row>
    <row r="55" spans="1:11" s="81" customFormat="1" ht="15" customHeight="1">
      <c r="A55" s="225">
        <v>8</v>
      </c>
      <c r="B55" s="208" t="s">
        <v>86</v>
      </c>
      <c r="C55" s="138"/>
      <c r="D55" s="138"/>
      <c r="E55" s="138"/>
      <c r="F55" s="138"/>
      <c r="G55" s="138"/>
      <c r="H55" s="138"/>
      <c r="I55" s="154">
        <f>SUM(F57)</f>
        <v>0</v>
      </c>
      <c r="J55" s="331"/>
    </row>
    <row r="56" spans="1:11" s="81" customFormat="1" ht="15">
      <c r="A56" s="225"/>
      <c r="B56" s="200"/>
      <c r="C56" s="138"/>
      <c r="D56" s="138"/>
      <c r="E56" s="138"/>
      <c r="F56" s="138"/>
      <c r="G56" s="138"/>
      <c r="H56" s="138"/>
      <c r="I56" s="155"/>
      <c r="J56" s="331"/>
    </row>
    <row r="57" spans="1:11" s="81" customFormat="1" ht="22.5" customHeight="1">
      <c r="A57" s="225"/>
      <c r="B57" s="156"/>
      <c r="C57" s="211"/>
      <c r="D57" s="211"/>
      <c r="E57" s="211"/>
      <c r="F57" s="332"/>
      <c r="G57" s="333"/>
      <c r="H57" s="157" t="s">
        <v>80</v>
      </c>
      <c r="I57" s="200"/>
      <c r="J57" s="246"/>
    </row>
    <row r="58" spans="1:11" ht="24" customHeight="1">
      <c r="A58" s="231"/>
      <c r="B58" s="99"/>
      <c r="C58" s="100"/>
      <c r="D58" s="101"/>
      <c r="E58" s="101"/>
      <c r="F58" s="101"/>
      <c r="G58" s="102"/>
      <c r="H58" s="103"/>
      <c r="I58" s="103"/>
      <c r="J58" s="232"/>
      <c r="K58" s="153"/>
    </row>
    <row r="59" spans="1:11" ht="10.5" customHeight="1">
      <c r="A59" s="223"/>
      <c r="B59" s="105"/>
      <c r="C59" s="106"/>
      <c r="D59" s="107"/>
      <c r="E59" s="107"/>
      <c r="F59" s="107"/>
      <c r="G59" s="108"/>
      <c r="H59" s="109"/>
      <c r="I59" s="109"/>
      <c r="J59" s="233"/>
      <c r="K59" s="110"/>
    </row>
    <row r="60" spans="1:11" s="81" customFormat="1" ht="15">
      <c r="A60" s="225">
        <v>9</v>
      </c>
      <c r="B60" s="208" t="s">
        <v>87</v>
      </c>
      <c r="C60" s="138"/>
      <c r="D60" s="138"/>
      <c r="E60" s="138"/>
      <c r="F60" s="138"/>
      <c r="G60" s="138"/>
      <c r="H60" s="138"/>
      <c r="I60" s="287">
        <f>SUM(F62:G65)</f>
        <v>0</v>
      </c>
      <c r="J60" s="320"/>
    </row>
    <row r="61" spans="1:11">
      <c r="A61" s="223"/>
      <c r="B61" s="204" t="s">
        <v>88</v>
      </c>
      <c r="C61" s="109"/>
      <c r="D61" s="109"/>
      <c r="E61" s="109"/>
      <c r="F61" s="109"/>
      <c r="G61" s="109"/>
      <c r="H61" s="109"/>
      <c r="I61" s="260"/>
      <c r="J61" s="320"/>
    </row>
    <row r="62" spans="1:11" s="81" customFormat="1" ht="15">
      <c r="A62" s="225"/>
      <c r="B62" s="156"/>
      <c r="C62" s="211"/>
      <c r="D62" s="211"/>
      <c r="E62" s="211"/>
      <c r="F62" s="211"/>
      <c r="G62" s="191"/>
      <c r="H62" s="157" t="s">
        <v>80</v>
      </c>
      <c r="I62" s="200"/>
      <c r="J62" s="246"/>
    </row>
    <row r="63" spans="1:11" s="81" customFormat="1" ht="15">
      <c r="A63" s="225"/>
      <c r="B63" s="156"/>
      <c r="C63" s="211"/>
      <c r="D63" s="138"/>
      <c r="E63" s="138"/>
      <c r="F63" s="211"/>
      <c r="G63" s="191"/>
      <c r="H63" s="157" t="s">
        <v>80</v>
      </c>
      <c r="I63" s="200"/>
      <c r="J63" s="246"/>
    </row>
    <row r="64" spans="1:11" s="81" customFormat="1" ht="21.75" customHeight="1">
      <c r="A64" s="225"/>
      <c r="B64" s="156"/>
      <c r="C64" s="211"/>
      <c r="D64" s="138"/>
      <c r="E64" s="138"/>
      <c r="F64" s="211"/>
      <c r="G64" s="191"/>
      <c r="H64" s="157" t="s">
        <v>80</v>
      </c>
      <c r="I64" s="200"/>
      <c r="J64" s="246"/>
    </row>
    <row r="65" spans="1:11" s="81" customFormat="1" ht="28.5" customHeight="1">
      <c r="A65" s="225"/>
      <c r="B65" s="156"/>
      <c r="C65" s="211"/>
      <c r="D65" s="211"/>
      <c r="E65" s="138"/>
      <c r="F65" s="211"/>
      <c r="G65" s="191"/>
      <c r="H65" s="157" t="s">
        <v>80</v>
      </c>
      <c r="I65" s="200"/>
      <c r="J65" s="246"/>
    </row>
    <row r="66" spans="1:11" s="81" customFormat="1" ht="28.5" customHeight="1">
      <c r="A66" s="231"/>
      <c r="B66" s="99"/>
      <c r="C66" s="100"/>
      <c r="D66" s="101"/>
      <c r="E66" s="101"/>
      <c r="F66" s="101"/>
      <c r="G66" s="102"/>
      <c r="H66" s="103"/>
      <c r="I66" s="103"/>
      <c r="J66" s="232"/>
      <c r="K66" s="153"/>
    </row>
    <row r="67" spans="1:11" s="81" customFormat="1" ht="28.5" customHeight="1">
      <c r="A67" s="225"/>
      <c r="B67" s="200"/>
      <c r="C67" s="158"/>
      <c r="D67" s="159"/>
      <c r="E67" s="159"/>
      <c r="F67" s="159"/>
      <c r="G67" s="160"/>
      <c r="H67" s="138"/>
      <c r="I67" s="138"/>
      <c r="J67" s="246"/>
      <c r="K67" s="153"/>
    </row>
    <row r="68" spans="1:11" s="81" customFormat="1" ht="17.100000000000001" customHeight="1">
      <c r="A68" s="225">
        <v>10</v>
      </c>
      <c r="B68" s="208" t="s">
        <v>89</v>
      </c>
      <c r="C68" s="138"/>
      <c r="D68" s="138"/>
      <c r="E68" s="138"/>
      <c r="F68" s="138"/>
      <c r="G68" s="138"/>
      <c r="H68" s="161"/>
      <c r="I68" s="167">
        <f>I60+I55+I38+I22+I50</f>
        <v>0</v>
      </c>
      <c r="J68" s="230"/>
    </row>
    <row r="69" spans="1:11" s="81" customFormat="1" ht="28.5" customHeight="1">
      <c r="A69" s="231"/>
      <c r="B69" s="256" t="s">
        <v>110</v>
      </c>
      <c r="C69" s="100"/>
      <c r="D69" s="101"/>
      <c r="E69" s="101"/>
      <c r="F69" s="101"/>
      <c r="G69" s="102"/>
      <c r="H69" s="103"/>
      <c r="I69" s="103"/>
      <c r="J69" s="232"/>
      <c r="K69" s="153"/>
    </row>
    <row r="70" spans="1:11" s="81" customFormat="1" ht="28.5" customHeight="1">
      <c r="A70" s="225"/>
      <c r="B70" s="200"/>
      <c r="C70" s="158"/>
      <c r="D70" s="159"/>
      <c r="E70" s="159"/>
      <c r="F70" s="159"/>
      <c r="G70" s="160"/>
      <c r="H70" s="138"/>
      <c r="I70" s="138"/>
      <c r="J70" s="246"/>
      <c r="K70" s="153"/>
    </row>
    <row r="71" spans="1:11" s="81" customFormat="1" ht="17.100000000000001" customHeight="1">
      <c r="A71" s="225">
        <v>11</v>
      </c>
      <c r="B71" s="208" t="s">
        <v>90</v>
      </c>
      <c r="C71" s="163" t="s">
        <v>91</v>
      </c>
      <c r="D71" s="164">
        <f>I19</f>
        <v>0</v>
      </c>
      <c r="E71" s="200" t="s">
        <v>92</v>
      </c>
      <c r="F71" s="165">
        <f>I9</f>
        <v>0</v>
      </c>
      <c r="G71" s="200" t="s">
        <v>58</v>
      </c>
      <c r="H71" s="96"/>
      <c r="I71" s="162" t="e">
        <f>I68/I9/D71</f>
        <v>#DIV/0!</v>
      </c>
      <c r="J71" s="230"/>
    </row>
    <row r="72" spans="1:11" s="81" customFormat="1" ht="28.5" customHeight="1">
      <c r="A72" s="231"/>
      <c r="B72" s="99"/>
      <c r="C72" s="100"/>
      <c r="D72" s="101"/>
      <c r="E72" s="101"/>
      <c r="F72" s="101"/>
      <c r="G72" s="102"/>
      <c r="H72" s="103"/>
      <c r="I72" s="103"/>
      <c r="J72" s="232"/>
      <c r="K72" s="153"/>
    </row>
    <row r="73" spans="1:11" s="81" customFormat="1" ht="28.5" customHeight="1">
      <c r="A73" s="225"/>
      <c r="B73" s="205"/>
      <c r="C73" s="158"/>
      <c r="D73" s="159"/>
      <c r="E73" s="159"/>
      <c r="F73" s="159"/>
      <c r="G73" s="160"/>
      <c r="H73" s="138"/>
      <c r="I73" s="138"/>
      <c r="J73" s="246"/>
      <c r="K73" s="153"/>
    </row>
    <row r="74" spans="1:11" ht="31.5">
      <c r="A74" s="223"/>
      <c r="B74" s="176" t="s">
        <v>121</v>
      </c>
      <c r="C74" s="334"/>
      <c r="D74" s="334"/>
      <c r="E74" s="334"/>
      <c r="F74" s="334"/>
      <c r="G74" s="334"/>
      <c r="H74" s="166"/>
      <c r="I74" s="167">
        <f>I68</f>
        <v>0</v>
      </c>
      <c r="J74" s="224"/>
    </row>
    <row r="75" spans="1:11" s="84" customFormat="1" ht="11.25">
      <c r="A75" s="227"/>
      <c r="B75" s="215"/>
      <c r="C75" s="201"/>
      <c r="D75" s="201"/>
      <c r="E75" s="201"/>
      <c r="F75" s="201"/>
      <c r="G75" s="201"/>
      <c r="H75" s="201"/>
      <c r="I75" s="168"/>
      <c r="J75" s="228"/>
    </row>
    <row r="76" spans="1:11">
      <c r="A76" s="223"/>
      <c r="B76" s="176" t="s">
        <v>93</v>
      </c>
      <c r="C76" s="169" t="s">
        <v>91</v>
      </c>
      <c r="D76" s="170">
        <f>I9</f>
        <v>0</v>
      </c>
      <c r="E76" s="171" t="s">
        <v>58</v>
      </c>
      <c r="F76" s="202"/>
      <c r="G76" s="202"/>
      <c r="H76" s="202"/>
      <c r="I76" s="172" t="e">
        <f>I74/I9</f>
        <v>#DIV/0!</v>
      </c>
      <c r="J76" s="224"/>
    </row>
    <row r="77" spans="1:11" s="84" customFormat="1" ht="11.25">
      <c r="A77" s="227"/>
      <c r="B77" s="116"/>
      <c r="C77" s="325"/>
      <c r="D77" s="325"/>
      <c r="E77" s="325"/>
      <c r="F77" s="325"/>
      <c r="G77" s="325"/>
      <c r="H77" s="201"/>
      <c r="I77" s="142"/>
      <c r="J77" s="228"/>
    </row>
    <row r="78" spans="1:11" s="84" customFormat="1" ht="11.25">
      <c r="A78" s="227"/>
      <c r="B78" s="116"/>
      <c r="C78" s="325"/>
      <c r="D78" s="325"/>
      <c r="E78" s="325"/>
      <c r="F78" s="325"/>
      <c r="G78" s="325"/>
      <c r="H78" s="201"/>
      <c r="I78" s="201"/>
      <c r="J78" s="228"/>
    </row>
    <row r="79" spans="1:11">
      <c r="A79" s="250"/>
      <c r="B79" s="216"/>
      <c r="C79" s="110"/>
      <c r="D79" s="110"/>
      <c r="E79" s="110"/>
      <c r="F79" s="110"/>
      <c r="G79" s="110"/>
      <c r="H79" s="110"/>
      <c r="I79" s="174"/>
      <c r="J79" s="251"/>
    </row>
    <row r="80" spans="1:11" ht="50.45" customHeight="1">
      <c r="A80" s="223"/>
      <c r="B80" s="175"/>
      <c r="C80" s="335"/>
      <c r="D80" s="335"/>
      <c r="E80" s="335"/>
      <c r="F80" s="335"/>
      <c r="G80" s="335"/>
      <c r="H80" s="335"/>
      <c r="I80" s="335"/>
      <c r="J80" s="224"/>
    </row>
    <row r="81" spans="1:10" s="113" customFormat="1" ht="15">
      <c r="A81" s="234"/>
      <c r="B81" s="105" t="s">
        <v>94</v>
      </c>
      <c r="C81" s="329" t="s">
        <v>95</v>
      </c>
      <c r="D81" s="329"/>
      <c r="E81" s="329"/>
      <c r="F81" s="329"/>
      <c r="G81" s="329" t="s">
        <v>96</v>
      </c>
      <c r="H81" s="329"/>
      <c r="I81" s="329"/>
      <c r="J81" s="235"/>
    </row>
    <row r="82" spans="1:10">
      <c r="A82" s="250"/>
      <c r="B82" s="217"/>
      <c r="C82" s="110"/>
      <c r="D82" s="110"/>
      <c r="E82" s="110"/>
      <c r="F82" s="110"/>
      <c r="G82" s="110"/>
      <c r="H82" s="110"/>
      <c r="I82" s="110"/>
      <c r="J82" s="251"/>
    </row>
    <row r="83" spans="1:10" ht="16.5" thickBot="1">
      <c r="A83" s="252"/>
      <c r="B83" s="255" t="s">
        <v>115</v>
      </c>
      <c r="C83" s="253"/>
      <c r="D83" s="253"/>
      <c r="E83" s="253"/>
      <c r="F83" s="253"/>
      <c r="G83" s="253"/>
      <c r="H83" s="253"/>
      <c r="I83" s="253"/>
      <c r="J83" s="254"/>
    </row>
  </sheetData>
  <sheetProtection sheet="1" objects="1" scenarios="1" selectLockedCells="1"/>
  <mergeCells count="25">
    <mergeCell ref="C81:F81"/>
    <mergeCell ref="G81:I81"/>
    <mergeCell ref="C40:I40"/>
    <mergeCell ref="J55:J56"/>
    <mergeCell ref="F57:G57"/>
    <mergeCell ref="J60:J61"/>
    <mergeCell ref="C74:G74"/>
    <mergeCell ref="C77:G77"/>
    <mergeCell ref="C78:G78"/>
    <mergeCell ref="C80:F80"/>
    <mergeCell ref="G80:I80"/>
    <mergeCell ref="C22:F22"/>
    <mergeCell ref="B32:G32"/>
    <mergeCell ref="J38:J39"/>
    <mergeCell ref="B39:C39"/>
    <mergeCell ref="B1:I1"/>
    <mergeCell ref="B3:I3"/>
    <mergeCell ref="C6:I7"/>
    <mergeCell ref="C8:G8"/>
    <mergeCell ref="C10:G10"/>
    <mergeCell ref="C11:G11"/>
    <mergeCell ref="C12:G12"/>
    <mergeCell ref="C13:G13"/>
    <mergeCell ref="C14:G14"/>
    <mergeCell ref="B15:B16"/>
  </mergeCells>
  <pageMargins left="0.62992125984251968" right="0.23622047244094491" top="0.6692913385826772" bottom="0.98425196850393704" header="0.51181102362204722" footer="0.51181102362204722"/>
  <pageSetup paperSize="9" scale="69" fitToHeight="0" orientation="portrait" r:id="rId1"/>
  <headerFooter alignWithMargins="0">
    <oddFooter>&amp;LKostenkalkulation_bagcert_V11_100312&amp;C&amp;F&amp;R&amp;P von &amp;N</oddFooter>
  </headerFooter>
  <rowBreaks count="2" manualBreakCount="2">
    <brk id="59" max="11" man="1"/>
    <brk id="8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R86"/>
  <sheetViews>
    <sheetView topLeftCell="A61" zoomScaleNormal="100" zoomScaleSheetLayoutView="100" workbookViewId="0">
      <selection activeCell="G65" sqref="G65"/>
    </sheetView>
  </sheetViews>
  <sheetFormatPr baseColWidth="10" defaultRowHeight="15.75"/>
  <cols>
    <col min="1" max="1" width="5" style="173" bestFit="1" customWidth="1"/>
    <col min="2" max="2" width="34.7109375" style="80" customWidth="1"/>
    <col min="3" max="4" width="11.42578125" style="80"/>
    <col min="5" max="5" width="14.85546875" style="80" bestFit="1" customWidth="1"/>
    <col min="6" max="6" width="9.42578125" style="80" customWidth="1"/>
    <col min="7" max="7" width="15.7109375" style="80" bestFit="1" customWidth="1"/>
    <col min="8" max="8" width="2.85546875" style="80" customWidth="1"/>
    <col min="9" max="9" width="17.42578125" style="80" customWidth="1"/>
    <col min="10" max="10" width="5" style="80" customWidth="1"/>
    <col min="11" max="11" width="10.42578125" style="80" customWidth="1"/>
    <col min="12" max="16384" width="11.42578125" style="80"/>
  </cols>
  <sheetData>
    <row r="1" spans="1:10" s="78" customFormat="1" ht="18">
      <c r="A1" s="219"/>
      <c r="B1" s="322" t="s">
        <v>107</v>
      </c>
      <c r="C1" s="322"/>
      <c r="D1" s="322"/>
      <c r="E1" s="322"/>
      <c r="F1" s="322"/>
      <c r="G1" s="322"/>
      <c r="H1" s="322"/>
      <c r="I1" s="322"/>
      <c r="J1" s="220"/>
    </row>
    <row r="2" spans="1:10" s="79" customFormat="1" ht="23.25" customHeight="1">
      <c r="A2" s="221"/>
      <c r="B2" s="259" t="s">
        <v>111</v>
      </c>
      <c r="C2" s="206"/>
      <c r="D2" s="206"/>
      <c r="E2" s="206"/>
      <c r="F2" s="206"/>
      <c r="G2" s="206"/>
      <c r="H2" s="206"/>
      <c r="I2" s="206"/>
      <c r="J2" s="222"/>
    </row>
    <row r="3" spans="1:10" ht="31.5" customHeight="1">
      <c r="A3" s="223"/>
      <c r="B3" s="323" t="s">
        <v>104</v>
      </c>
      <c r="C3" s="323"/>
      <c r="D3" s="323"/>
      <c r="E3" s="323"/>
      <c r="F3" s="323"/>
      <c r="G3" s="323"/>
      <c r="H3" s="323"/>
      <c r="I3" s="323"/>
      <c r="J3" s="224"/>
    </row>
    <row r="4" spans="1:10">
      <c r="A4" s="223"/>
      <c r="B4" s="202"/>
      <c r="C4" s="202"/>
      <c r="D4" s="202"/>
      <c r="E4" s="202"/>
      <c r="F4" s="202"/>
      <c r="G4" s="202"/>
      <c r="H4" s="202"/>
      <c r="I4" s="202"/>
      <c r="J4" s="224"/>
    </row>
    <row r="5" spans="1:10" ht="10.5" customHeight="1">
      <c r="A5" s="223"/>
      <c r="B5" s="206"/>
      <c r="C5" s="207"/>
      <c r="D5" s="207"/>
      <c r="E5" s="82"/>
      <c r="F5" s="206"/>
      <c r="G5" s="206"/>
      <c r="H5" s="206"/>
      <c r="I5" s="206"/>
      <c r="J5" s="224"/>
    </row>
    <row r="6" spans="1:10" s="83" customFormat="1" ht="30">
      <c r="A6" s="225" t="s">
        <v>54</v>
      </c>
      <c r="B6" s="180" t="s">
        <v>55</v>
      </c>
      <c r="C6" s="324" t="s">
        <v>112</v>
      </c>
      <c r="D6" s="324"/>
      <c r="E6" s="324"/>
      <c r="F6" s="324"/>
      <c r="G6" s="324"/>
      <c r="H6" s="324"/>
      <c r="I6" s="324"/>
      <c r="J6" s="226"/>
    </row>
    <row r="7" spans="1:10">
      <c r="A7" s="223"/>
      <c r="B7" s="176"/>
      <c r="C7" s="324"/>
      <c r="D7" s="324"/>
      <c r="E7" s="324"/>
      <c r="F7" s="324"/>
      <c r="G7" s="324"/>
      <c r="H7" s="324"/>
      <c r="I7" s="324"/>
      <c r="J7" s="224"/>
    </row>
    <row r="8" spans="1:10" s="84" customFormat="1" ht="11.25">
      <c r="A8" s="227"/>
      <c r="B8" s="116"/>
      <c r="C8" s="325"/>
      <c r="D8" s="325"/>
      <c r="E8" s="325"/>
      <c r="F8" s="325"/>
      <c r="G8" s="325"/>
      <c r="H8" s="201"/>
      <c r="I8" s="177"/>
      <c r="J8" s="228"/>
    </row>
    <row r="9" spans="1:10" s="81" customFormat="1" ht="15" customHeight="1">
      <c r="A9" s="225" t="s">
        <v>56</v>
      </c>
      <c r="B9" s="208" t="s">
        <v>57</v>
      </c>
      <c r="C9" s="85"/>
      <c r="D9" s="85"/>
      <c r="E9" s="85"/>
      <c r="F9" s="85"/>
      <c r="G9" s="85"/>
      <c r="H9" s="86"/>
      <c r="I9" s="87"/>
      <c r="J9" s="229" t="s">
        <v>58</v>
      </c>
    </row>
    <row r="10" spans="1:10" s="84" customFormat="1" ht="11.25">
      <c r="A10" s="227"/>
      <c r="B10" s="116"/>
      <c r="C10" s="325"/>
      <c r="D10" s="325"/>
      <c r="E10" s="325"/>
      <c r="F10" s="325"/>
      <c r="G10" s="325"/>
      <c r="H10" s="201"/>
      <c r="I10" s="88"/>
      <c r="J10" s="228"/>
    </row>
    <row r="11" spans="1:10" s="81" customFormat="1" ht="15">
      <c r="A11" s="225" t="s">
        <v>59</v>
      </c>
      <c r="B11" s="208" t="s">
        <v>60</v>
      </c>
      <c r="C11" s="326" t="s">
        <v>61</v>
      </c>
      <c r="D11" s="326"/>
      <c r="E11" s="326"/>
      <c r="F11" s="326"/>
      <c r="G11" s="326"/>
      <c r="H11" s="89"/>
      <c r="I11" s="90"/>
      <c r="J11" s="230"/>
    </row>
    <row r="12" spans="1:10" s="81" customFormat="1" ht="15">
      <c r="A12" s="225"/>
      <c r="B12" s="138"/>
      <c r="C12" s="326" t="s">
        <v>62</v>
      </c>
      <c r="D12" s="326"/>
      <c r="E12" s="326"/>
      <c r="F12" s="326"/>
      <c r="G12" s="326"/>
      <c r="H12" s="89"/>
      <c r="I12" s="90"/>
      <c r="J12" s="230"/>
    </row>
    <row r="13" spans="1:10" s="81" customFormat="1" ht="15">
      <c r="A13" s="225"/>
      <c r="B13" s="138"/>
      <c r="C13" s="326" t="s">
        <v>63</v>
      </c>
      <c r="D13" s="326"/>
      <c r="E13" s="326"/>
      <c r="F13" s="326"/>
      <c r="G13" s="326"/>
      <c r="H13" s="89"/>
      <c r="I13" s="91"/>
      <c r="J13" s="230"/>
    </row>
    <row r="14" spans="1:10" ht="12" customHeight="1">
      <c r="A14" s="223"/>
      <c r="B14" s="109"/>
      <c r="C14" s="327"/>
      <c r="D14" s="327"/>
      <c r="E14" s="327"/>
      <c r="F14" s="327"/>
      <c r="G14" s="327"/>
      <c r="H14" s="209"/>
      <c r="I14" s="92"/>
      <c r="J14" s="224"/>
    </row>
    <row r="15" spans="1:10" s="81" customFormat="1" ht="15" customHeight="1">
      <c r="A15" s="225" t="s">
        <v>64</v>
      </c>
      <c r="B15" s="328" t="s">
        <v>65</v>
      </c>
      <c r="C15" s="281" t="s">
        <v>101</v>
      </c>
      <c r="D15" s="281"/>
      <c r="E15" s="281"/>
      <c r="F15" s="281"/>
      <c r="G15" s="281"/>
      <c r="H15" s="93"/>
      <c r="I15" s="94"/>
      <c r="J15" s="230"/>
    </row>
    <row r="16" spans="1:10" s="81" customFormat="1" ht="15" customHeight="1">
      <c r="A16" s="225"/>
      <c r="B16" s="328"/>
      <c r="C16" s="281"/>
      <c r="D16" s="281"/>
      <c r="E16" s="281"/>
      <c r="F16" s="281"/>
      <c r="G16" s="281"/>
      <c r="H16" s="93"/>
      <c r="I16" s="153"/>
      <c r="J16" s="230"/>
    </row>
    <row r="17" spans="1:13" s="81" customFormat="1" ht="14.25" customHeight="1">
      <c r="A17" s="225"/>
      <c r="B17" s="138"/>
      <c r="C17" s="278" t="s">
        <v>66</v>
      </c>
      <c r="D17" s="278"/>
      <c r="E17" s="278"/>
      <c r="F17" s="278"/>
      <c r="G17" s="278"/>
      <c r="H17" s="96"/>
      <c r="I17" s="95"/>
      <c r="J17" s="230" t="s">
        <v>67</v>
      </c>
    </row>
    <row r="18" spans="1:13" s="81" customFormat="1" ht="14.25" customHeight="1">
      <c r="A18" s="225"/>
      <c r="B18" s="138"/>
      <c r="C18" s="278" t="s">
        <v>68</v>
      </c>
      <c r="D18" s="278"/>
      <c r="E18" s="278"/>
      <c r="F18" s="278"/>
      <c r="G18" s="278"/>
      <c r="H18" s="96"/>
      <c r="I18" s="97"/>
      <c r="J18" s="230" t="s">
        <v>67</v>
      </c>
    </row>
    <row r="19" spans="1:13" s="81" customFormat="1" ht="14.25" customHeight="1">
      <c r="A19" s="225"/>
      <c r="B19" s="138"/>
      <c r="C19" s="278" t="s">
        <v>69</v>
      </c>
      <c r="D19" s="278"/>
      <c r="E19" s="278"/>
      <c r="F19" s="278"/>
      <c r="G19" s="278"/>
      <c r="H19" s="96"/>
      <c r="I19" s="98">
        <f>SUM(I17:I18)</f>
        <v>0</v>
      </c>
      <c r="J19" s="230" t="s">
        <v>67</v>
      </c>
      <c r="K19" s="80"/>
      <c r="M19" s="80"/>
    </row>
    <row r="20" spans="1:13" s="81" customFormat="1" ht="15" customHeight="1">
      <c r="A20" s="231"/>
      <c r="B20" s="99"/>
      <c r="C20" s="282"/>
      <c r="D20" s="283"/>
      <c r="E20" s="283"/>
      <c r="F20" s="283"/>
      <c r="G20" s="284"/>
      <c r="H20" s="103"/>
      <c r="I20" s="103"/>
      <c r="J20" s="232"/>
    </row>
    <row r="21" spans="1:13" s="110" customFormat="1" ht="9.9499999999999993" customHeight="1">
      <c r="A21" s="223"/>
      <c r="B21" s="105"/>
      <c r="C21" s="106"/>
      <c r="D21" s="107"/>
      <c r="E21" s="107"/>
      <c r="F21" s="107"/>
      <c r="G21" s="108"/>
      <c r="H21" s="109"/>
      <c r="I21" s="109"/>
      <c r="J21" s="233"/>
    </row>
    <row r="22" spans="1:13" s="81" customFormat="1" ht="28.5" customHeight="1">
      <c r="A22" s="225" t="s">
        <v>70</v>
      </c>
      <c r="B22" s="208" t="s">
        <v>71</v>
      </c>
      <c r="C22" s="316" t="s">
        <v>72</v>
      </c>
      <c r="D22" s="316"/>
      <c r="E22" s="316"/>
      <c r="F22" s="316"/>
      <c r="G22" s="202"/>
      <c r="H22" s="111"/>
      <c r="I22" s="112">
        <f>G26+G28+G30</f>
        <v>0</v>
      </c>
      <c r="J22" s="230"/>
    </row>
    <row r="23" spans="1:13" s="113" customFormat="1" ht="15">
      <c r="A23" s="234"/>
      <c r="B23" s="210"/>
      <c r="C23" s="202"/>
      <c r="D23" s="202"/>
      <c r="E23" s="202"/>
      <c r="F23" s="202"/>
      <c r="G23" s="202"/>
      <c r="H23" s="114"/>
      <c r="I23" s="211"/>
      <c r="J23" s="235"/>
    </row>
    <row r="24" spans="1:13" s="84" customFormat="1" ht="14.25">
      <c r="A24" s="227"/>
      <c r="B24" s="115"/>
      <c r="C24" s="116"/>
      <c r="D24" s="116"/>
      <c r="E24" s="116"/>
      <c r="F24" s="116"/>
      <c r="G24" s="211"/>
      <c r="H24" s="116"/>
      <c r="I24" s="211"/>
      <c r="J24" s="228"/>
    </row>
    <row r="25" spans="1:13" s="113" customFormat="1" ht="20.100000000000001" customHeight="1">
      <c r="A25" s="234"/>
      <c r="B25" s="117" t="s">
        <v>97</v>
      </c>
      <c r="C25" s="118"/>
      <c r="D25" s="212"/>
      <c r="E25" s="119"/>
      <c r="F25" s="213"/>
      <c r="G25" s="211"/>
      <c r="H25" s="213"/>
      <c r="I25" s="211"/>
      <c r="J25" s="235"/>
    </row>
    <row r="26" spans="1:13" s="128" customFormat="1" ht="20.100000000000001" customHeight="1">
      <c r="A26" s="236"/>
      <c r="B26" s="120"/>
      <c r="C26" s="121"/>
      <c r="D26" s="122" t="s">
        <v>73</v>
      </c>
      <c r="E26" s="123"/>
      <c r="F26" s="124" t="s">
        <v>74</v>
      </c>
      <c r="G26" s="178">
        <f>E26*C26</f>
        <v>0</v>
      </c>
      <c r="H26" s="126"/>
      <c r="I26" s="127"/>
      <c r="J26" s="237"/>
    </row>
    <row r="27" spans="1:13" s="113" customFormat="1" ht="15" customHeight="1">
      <c r="A27" s="234"/>
      <c r="B27" s="129"/>
      <c r="C27" s="118"/>
      <c r="D27" s="212"/>
      <c r="E27" s="119"/>
      <c r="F27" s="213"/>
      <c r="G27" s="130"/>
      <c r="H27" s="213"/>
      <c r="I27" s="114"/>
      <c r="J27" s="235"/>
    </row>
    <row r="28" spans="1:13" s="128" customFormat="1" ht="20.100000000000001" customHeight="1">
      <c r="A28" s="236"/>
      <c r="B28" s="120"/>
      <c r="C28" s="121"/>
      <c r="D28" s="122" t="s">
        <v>73</v>
      </c>
      <c r="E28" s="123"/>
      <c r="F28" s="124" t="s">
        <v>74</v>
      </c>
      <c r="G28" s="125">
        <f>E28*C28</f>
        <v>0</v>
      </c>
      <c r="H28" s="126"/>
      <c r="I28" s="238"/>
      <c r="J28" s="237"/>
      <c r="M28" s="218"/>
    </row>
    <row r="29" spans="1:13" s="81" customFormat="1" ht="15" customHeight="1">
      <c r="A29" s="225"/>
      <c r="B29" s="117"/>
      <c r="C29" s="131"/>
      <c r="D29" s="85"/>
      <c r="E29" s="104"/>
      <c r="F29" s="138"/>
      <c r="G29" s="130"/>
      <c r="H29" s="138"/>
      <c r="I29" s="111"/>
      <c r="J29" s="230"/>
      <c r="M29" s="153"/>
    </row>
    <row r="30" spans="1:13" s="128" customFormat="1" ht="20.100000000000001" customHeight="1">
      <c r="A30" s="236"/>
      <c r="B30" s="120"/>
      <c r="C30" s="121"/>
      <c r="D30" s="122" t="s">
        <v>73</v>
      </c>
      <c r="E30" s="123"/>
      <c r="F30" s="124" t="s">
        <v>74</v>
      </c>
      <c r="G30" s="125">
        <f>E30*C30</f>
        <v>0</v>
      </c>
      <c r="H30" s="126"/>
      <c r="I30" s="238"/>
      <c r="J30" s="237"/>
    </row>
    <row r="31" spans="1:13" s="81" customFormat="1" ht="15" customHeight="1">
      <c r="A31" s="225"/>
      <c r="B31" s="132"/>
      <c r="C31" s="133"/>
      <c r="D31" s="85"/>
      <c r="E31" s="134"/>
      <c r="F31" s="138"/>
      <c r="G31" s="211"/>
      <c r="H31" s="138"/>
      <c r="I31" s="111"/>
      <c r="J31" s="230"/>
    </row>
    <row r="32" spans="1:13" s="81" customFormat="1" ht="36" customHeight="1">
      <c r="A32" s="225"/>
      <c r="B32" s="317" t="s">
        <v>98</v>
      </c>
      <c r="C32" s="318"/>
      <c r="D32" s="318"/>
      <c r="E32" s="318"/>
      <c r="F32" s="318"/>
      <c r="G32" s="319"/>
      <c r="H32" s="180"/>
      <c r="I32" s="180"/>
      <c r="J32" s="239"/>
      <c r="K32" s="180"/>
    </row>
    <row r="33" spans="1:252" s="84" customFormat="1" ht="14.25">
      <c r="A33" s="227"/>
      <c r="B33" s="135"/>
      <c r="C33" s="211"/>
      <c r="D33" s="211"/>
      <c r="E33" s="211"/>
      <c r="F33" s="116"/>
      <c r="G33" s="214"/>
      <c r="H33" s="116"/>
      <c r="I33" s="240"/>
      <c r="J33" s="241"/>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row>
    <row r="34" spans="1:252" s="81" customFormat="1" ht="15">
      <c r="A34" s="225"/>
      <c r="B34" s="200" t="s">
        <v>75</v>
      </c>
      <c r="C34" s="137">
        <f>SUM(C26:C33)</f>
        <v>0</v>
      </c>
      <c r="D34" s="211"/>
      <c r="E34" s="211"/>
      <c r="F34" s="138"/>
      <c r="G34" s="211"/>
      <c r="H34" s="138"/>
      <c r="I34" s="85"/>
      <c r="J34" s="242"/>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c r="IR34" s="139"/>
    </row>
    <row r="35" spans="1:252" s="84" customFormat="1" ht="15" customHeight="1">
      <c r="A35" s="227"/>
      <c r="B35" s="135"/>
      <c r="C35" s="211"/>
      <c r="D35" s="140"/>
      <c r="E35" s="211"/>
      <c r="F35" s="140"/>
      <c r="G35" s="141"/>
      <c r="H35" s="116"/>
      <c r="I35" s="116"/>
      <c r="J35" s="243"/>
    </row>
    <row r="36" spans="1:252" s="81" customFormat="1" ht="15" customHeight="1">
      <c r="A36" s="231"/>
      <c r="B36" s="99"/>
      <c r="C36" s="100"/>
      <c r="D36" s="101"/>
      <c r="E36" s="101"/>
      <c r="F36" s="101"/>
      <c r="G36" s="102"/>
      <c r="H36" s="103"/>
      <c r="I36" s="103"/>
      <c r="J36" s="232"/>
      <c r="K36" s="153"/>
    </row>
    <row r="37" spans="1:252" s="110" customFormat="1" ht="9.9499999999999993" customHeight="1">
      <c r="A37" s="223"/>
      <c r="B37" s="105"/>
      <c r="C37" s="106"/>
      <c r="D37" s="107"/>
      <c r="E37" s="107"/>
      <c r="F37" s="107"/>
      <c r="G37" s="108"/>
      <c r="H37" s="109"/>
      <c r="I37" s="109"/>
      <c r="J37" s="233"/>
    </row>
    <row r="38" spans="1:252" s="81" customFormat="1" ht="17.25" customHeight="1">
      <c r="A38" s="225" t="s">
        <v>76</v>
      </c>
      <c r="B38" s="208" t="s">
        <v>77</v>
      </c>
      <c r="C38" s="138"/>
      <c r="D38" s="138"/>
      <c r="E38" s="138"/>
      <c r="F38" s="138"/>
      <c r="G38" s="138"/>
      <c r="H38" s="138"/>
      <c r="I38" s="125">
        <f>G47</f>
        <v>0</v>
      </c>
      <c r="J38" s="320"/>
    </row>
    <row r="39" spans="1:252" s="113" customFormat="1" ht="24.75" customHeight="1">
      <c r="A39" s="234"/>
      <c r="B39" s="321" t="s">
        <v>78</v>
      </c>
      <c r="C39" s="321"/>
      <c r="D39" s="213"/>
      <c r="E39" s="213"/>
      <c r="F39" s="213"/>
      <c r="G39" s="213"/>
      <c r="H39" s="213"/>
      <c r="I39" s="244"/>
      <c r="J39" s="320"/>
    </row>
    <row r="40" spans="1:252" ht="9.9499999999999993" customHeight="1">
      <c r="A40" s="223"/>
      <c r="B40" s="143"/>
      <c r="C40" s="330"/>
      <c r="D40" s="330"/>
      <c r="E40" s="330"/>
      <c r="F40" s="330"/>
      <c r="G40" s="330"/>
      <c r="H40" s="330"/>
      <c r="I40" s="330"/>
      <c r="J40" s="233"/>
    </row>
    <row r="41" spans="1:252" s="128" customFormat="1" ht="20.100000000000001" customHeight="1">
      <c r="A41" s="236"/>
      <c r="B41" s="144"/>
      <c r="C41" s="145"/>
      <c r="D41" s="122" t="s">
        <v>79</v>
      </c>
      <c r="E41" s="146"/>
      <c r="F41" s="122" t="s">
        <v>80</v>
      </c>
      <c r="G41" s="125">
        <f>C41*E41</f>
        <v>0</v>
      </c>
      <c r="H41" s="126"/>
      <c r="I41" s="126"/>
      <c r="J41" s="245"/>
    </row>
    <row r="42" spans="1:252" s="81" customFormat="1" ht="15" customHeight="1">
      <c r="A42" s="225"/>
      <c r="B42" s="99" t="s">
        <v>81</v>
      </c>
      <c r="C42" s="147"/>
      <c r="D42" s="138"/>
      <c r="E42" s="147"/>
      <c r="F42" s="138"/>
      <c r="G42" s="130"/>
      <c r="H42" s="138"/>
      <c r="I42" s="138"/>
      <c r="J42" s="246"/>
    </row>
    <row r="43" spans="1:252" s="128" customFormat="1" ht="20.100000000000001" customHeight="1">
      <c r="A43" s="236"/>
      <c r="B43" s="144"/>
      <c r="C43" s="148"/>
      <c r="D43" s="122" t="s">
        <v>79</v>
      </c>
      <c r="E43" s="148"/>
      <c r="F43" s="122" t="s">
        <v>80</v>
      </c>
      <c r="G43" s="125">
        <f>C43*E43</f>
        <v>0</v>
      </c>
      <c r="H43" s="126"/>
      <c r="I43" s="126"/>
      <c r="J43" s="245"/>
    </row>
    <row r="44" spans="1:252" s="81" customFormat="1" ht="15" customHeight="1">
      <c r="A44" s="225"/>
      <c r="B44" s="99" t="s">
        <v>82</v>
      </c>
      <c r="C44" s="147"/>
      <c r="D44" s="138"/>
      <c r="E44" s="147"/>
      <c r="F44" s="138"/>
      <c r="G44" s="130"/>
      <c r="H44" s="138"/>
      <c r="I44" s="138"/>
      <c r="J44" s="246"/>
    </row>
    <row r="45" spans="1:252" s="81" customFormat="1" ht="15">
      <c r="A45" s="225"/>
      <c r="B45" s="144"/>
      <c r="C45" s="149"/>
      <c r="D45" s="138" t="s">
        <v>79</v>
      </c>
      <c r="E45" s="150"/>
      <c r="F45" s="138" t="s">
        <v>80</v>
      </c>
      <c r="G45" s="125">
        <f>C45*E45</f>
        <v>0</v>
      </c>
      <c r="H45" s="138"/>
      <c r="I45" s="138"/>
      <c r="J45" s="246"/>
    </row>
    <row r="46" spans="1:252" s="81" customFormat="1" ht="18.75" customHeight="1">
      <c r="A46" s="225"/>
      <c r="B46" s="138" t="s">
        <v>83</v>
      </c>
      <c r="C46" s="138"/>
      <c r="D46" s="138"/>
      <c r="E46" s="151"/>
      <c r="F46" s="138"/>
      <c r="G46" s="138"/>
      <c r="H46" s="138"/>
      <c r="I46" s="138"/>
      <c r="J46" s="246"/>
    </row>
    <row r="47" spans="1:252" s="81" customFormat="1" ht="15">
      <c r="A47" s="225"/>
      <c r="B47" s="138" t="s">
        <v>84</v>
      </c>
      <c r="C47" s="179"/>
      <c r="D47" s="138"/>
      <c r="E47" s="179"/>
      <c r="F47" s="138"/>
      <c r="G47" s="152">
        <f>G43+G41+G45</f>
        <v>0</v>
      </c>
      <c r="H47" s="138"/>
      <c r="I47" s="138"/>
      <c r="J47" s="246"/>
    </row>
    <row r="48" spans="1:252" s="153" customFormat="1" ht="9.9499999999999993" customHeight="1">
      <c r="A48" s="231"/>
      <c r="B48" s="99"/>
      <c r="C48" s="100"/>
      <c r="D48" s="101"/>
      <c r="E48" s="101"/>
      <c r="F48" s="101"/>
      <c r="G48" s="102"/>
      <c r="H48" s="103"/>
      <c r="I48" s="103"/>
      <c r="J48" s="232"/>
    </row>
    <row r="49" spans="1:11" s="153" customFormat="1" ht="9.9499999999999993" customHeight="1">
      <c r="A49" s="225"/>
      <c r="B49" s="200"/>
      <c r="C49" s="158"/>
      <c r="D49" s="159"/>
      <c r="E49" s="159"/>
      <c r="F49" s="159"/>
      <c r="G49" s="160"/>
      <c r="H49" s="138"/>
      <c r="I49" s="138"/>
      <c r="J49" s="246"/>
    </row>
    <row r="50" spans="1:11" s="153" customFormat="1" ht="15">
      <c r="A50" s="247" t="s">
        <v>85</v>
      </c>
      <c r="B50" s="336" t="s">
        <v>119</v>
      </c>
      <c r="C50" s="336"/>
      <c r="D50" s="336"/>
      <c r="E50" s="187"/>
      <c r="F50" s="187"/>
      <c r="G50" s="188"/>
      <c r="H50" s="187"/>
      <c r="I50" s="125">
        <f>B52*D52*F52</f>
        <v>0</v>
      </c>
      <c r="J50" s="246"/>
    </row>
    <row r="51" spans="1:11" s="153" customFormat="1" ht="26.25" customHeight="1">
      <c r="A51" s="247"/>
      <c r="B51" s="289" t="s">
        <v>120</v>
      </c>
      <c r="C51" s="186"/>
      <c r="D51" s="187"/>
      <c r="E51" s="187"/>
      <c r="F51" s="187"/>
      <c r="G51" s="188"/>
      <c r="H51" s="187"/>
      <c r="I51" s="187"/>
      <c r="J51" s="246"/>
    </row>
    <row r="52" spans="1:11" s="153" customFormat="1" ht="19.5" customHeight="1">
      <c r="A52" s="247"/>
      <c r="B52" s="120"/>
      <c r="C52" s="189" t="s">
        <v>80</v>
      </c>
      <c r="D52" s="120"/>
      <c r="E52" s="190" t="s">
        <v>79</v>
      </c>
      <c r="F52" s="120"/>
      <c r="G52" s="190" t="s">
        <v>58</v>
      </c>
      <c r="H52" s="187"/>
      <c r="I52" s="187"/>
      <c r="J52" s="246"/>
    </row>
    <row r="53" spans="1:11" s="81" customFormat="1" ht="18" customHeight="1">
      <c r="A53" s="248"/>
      <c r="B53" s="185" t="s">
        <v>99</v>
      </c>
      <c r="C53" s="182"/>
      <c r="D53" s="183"/>
      <c r="E53" s="183"/>
      <c r="F53" s="183"/>
      <c r="G53" s="184"/>
      <c r="H53" s="143"/>
      <c r="I53" s="143"/>
      <c r="J53" s="249"/>
      <c r="K53" s="110"/>
    </row>
    <row r="54" spans="1:11" s="81" customFormat="1" ht="9" customHeight="1">
      <c r="A54" s="223"/>
      <c r="B54" s="105"/>
      <c r="C54" s="106"/>
      <c r="D54" s="107"/>
      <c r="E54" s="107"/>
      <c r="F54" s="107"/>
      <c r="G54" s="108"/>
      <c r="H54" s="109"/>
      <c r="I54" s="109"/>
      <c r="J54" s="233"/>
      <c r="K54" s="110"/>
    </row>
    <row r="55" spans="1:11" s="81" customFormat="1" ht="15" customHeight="1">
      <c r="A55" s="225">
        <v>8</v>
      </c>
      <c r="B55" s="208" t="s">
        <v>86</v>
      </c>
      <c r="C55" s="138"/>
      <c r="D55" s="138"/>
      <c r="E55" s="138"/>
      <c r="F55" s="138"/>
      <c r="G55" s="138"/>
      <c r="H55" s="138"/>
      <c r="I55" s="154">
        <f>SUM(F57)</f>
        <v>0</v>
      </c>
      <c r="J55" s="331"/>
    </row>
    <row r="56" spans="1:11" s="81" customFormat="1" ht="15">
      <c r="A56" s="225"/>
      <c r="B56" s="200"/>
      <c r="C56" s="138"/>
      <c r="D56" s="138"/>
      <c r="E56" s="138"/>
      <c r="F56" s="138"/>
      <c r="G56" s="138"/>
      <c r="H56" s="138"/>
      <c r="I56" s="155"/>
      <c r="J56" s="331"/>
    </row>
    <row r="57" spans="1:11" s="81" customFormat="1" ht="22.5" customHeight="1">
      <c r="A57" s="225"/>
      <c r="B57" s="156"/>
      <c r="C57" s="211"/>
      <c r="D57" s="211"/>
      <c r="E57" s="211"/>
      <c r="F57" s="332"/>
      <c r="G57" s="333"/>
      <c r="H57" s="157" t="s">
        <v>80</v>
      </c>
      <c r="I57" s="200"/>
      <c r="J57" s="246"/>
    </row>
    <row r="58" spans="1:11" ht="24" customHeight="1">
      <c r="A58" s="231"/>
      <c r="B58" s="99"/>
      <c r="C58" s="100"/>
      <c r="D58" s="101"/>
      <c r="E58" s="101"/>
      <c r="F58" s="101"/>
      <c r="G58" s="102"/>
      <c r="H58" s="103"/>
      <c r="I58" s="103"/>
      <c r="J58" s="232"/>
      <c r="K58" s="153"/>
    </row>
    <row r="59" spans="1:11" ht="10.5" customHeight="1">
      <c r="A59" s="223"/>
      <c r="B59" s="105"/>
      <c r="C59" s="106"/>
      <c r="D59" s="107"/>
      <c r="E59" s="107"/>
      <c r="F59" s="107"/>
      <c r="G59" s="108"/>
      <c r="H59" s="109"/>
      <c r="I59" s="109"/>
      <c r="J59" s="233"/>
      <c r="K59" s="110"/>
    </row>
    <row r="60" spans="1:11" s="81" customFormat="1" ht="15">
      <c r="A60" s="225">
        <v>9</v>
      </c>
      <c r="B60" s="208" t="s">
        <v>87</v>
      </c>
      <c r="C60" s="138"/>
      <c r="D60" s="138"/>
      <c r="E60" s="138"/>
      <c r="F60" s="138"/>
      <c r="G60" s="138"/>
      <c r="H60" s="138"/>
      <c r="I60" s="287">
        <f>SUM(F62:G65)</f>
        <v>0</v>
      </c>
      <c r="J60" s="320"/>
    </row>
    <row r="61" spans="1:11">
      <c r="A61" s="223"/>
      <c r="B61" s="204" t="s">
        <v>88</v>
      </c>
      <c r="C61" s="109"/>
      <c r="D61" s="109"/>
      <c r="E61" s="109"/>
      <c r="F61" s="109"/>
      <c r="G61" s="109"/>
      <c r="H61" s="109"/>
      <c r="I61" s="138"/>
      <c r="J61" s="320"/>
    </row>
    <row r="62" spans="1:11" s="81" customFormat="1" ht="15">
      <c r="A62" s="225"/>
      <c r="B62" s="156"/>
      <c r="C62" s="211"/>
      <c r="D62" s="211"/>
      <c r="E62" s="211"/>
      <c r="F62" s="211"/>
      <c r="G62" s="191"/>
      <c r="H62" s="157" t="s">
        <v>80</v>
      </c>
      <c r="I62" s="200"/>
      <c r="J62" s="246"/>
    </row>
    <row r="63" spans="1:11" s="81" customFormat="1" ht="15">
      <c r="A63" s="225"/>
      <c r="B63" s="156"/>
      <c r="C63" s="211"/>
      <c r="D63" s="138"/>
      <c r="E63" s="138"/>
      <c r="F63" s="211"/>
      <c r="G63" s="191"/>
      <c r="H63" s="157" t="s">
        <v>80</v>
      </c>
      <c r="I63" s="200"/>
      <c r="J63" s="246"/>
    </row>
    <row r="64" spans="1:11" s="81" customFormat="1" ht="21.75" customHeight="1">
      <c r="A64" s="225"/>
      <c r="B64" s="156"/>
      <c r="C64" s="211"/>
      <c r="D64" s="138"/>
      <c r="E64" s="138"/>
      <c r="F64" s="211"/>
      <c r="G64" s="191"/>
      <c r="H64" s="157" t="s">
        <v>80</v>
      </c>
      <c r="I64" s="200"/>
      <c r="J64" s="246"/>
    </row>
    <row r="65" spans="1:11" s="81" customFormat="1" ht="28.5" customHeight="1">
      <c r="A65" s="225"/>
      <c r="B65" s="156"/>
      <c r="C65" s="211"/>
      <c r="D65" s="211"/>
      <c r="E65" s="138"/>
      <c r="F65" s="211"/>
      <c r="G65" s="191" t="s">
        <v>127</v>
      </c>
      <c r="H65" s="157" t="s">
        <v>80</v>
      </c>
      <c r="I65" s="200"/>
      <c r="J65" s="246"/>
    </row>
    <row r="66" spans="1:11" s="81" customFormat="1" ht="28.5" customHeight="1">
      <c r="A66" s="231"/>
      <c r="B66" s="99"/>
      <c r="C66" s="100"/>
      <c r="D66" s="101"/>
      <c r="E66" s="101"/>
      <c r="F66" s="101"/>
      <c r="G66" s="102"/>
      <c r="H66" s="103"/>
      <c r="I66" s="103"/>
      <c r="J66" s="232"/>
      <c r="K66" s="153"/>
    </row>
    <row r="67" spans="1:11" s="81" customFormat="1" ht="28.5" customHeight="1">
      <c r="A67" s="225"/>
      <c r="B67" s="200"/>
      <c r="C67" s="158"/>
      <c r="D67" s="159"/>
      <c r="E67" s="159"/>
      <c r="F67" s="159"/>
      <c r="G67" s="160"/>
      <c r="H67" s="138"/>
      <c r="I67" s="138"/>
      <c r="J67" s="246"/>
      <c r="K67" s="153"/>
    </row>
    <row r="68" spans="1:11" s="81" customFormat="1" ht="17.100000000000001" customHeight="1">
      <c r="A68" s="225">
        <v>10</v>
      </c>
      <c r="B68" s="208" t="s">
        <v>89</v>
      </c>
      <c r="C68" s="138"/>
      <c r="D68" s="138"/>
      <c r="E68" s="138"/>
      <c r="F68" s="138"/>
      <c r="G68" s="138"/>
      <c r="H68" s="161"/>
      <c r="I68" s="162">
        <f>I60+I55+I38+I22+I50</f>
        <v>0</v>
      </c>
      <c r="J68" s="230"/>
    </row>
    <row r="69" spans="1:11" s="81" customFormat="1" ht="28.5" customHeight="1">
      <c r="A69" s="231"/>
      <c r="B69" s="256" t="s">
        <v>113</v>
      </c>
      <c r="C69" s="100"/>
      <c r="D69" s="101"/>
      <c r="E69" s="101"/>
      <c r="F69" s="101"/>
      <c r="G69" s="102"/>
      <c r="H69" s="103"/>
      <c r="I69" s="103"/>
      <c r="J69" s="232"/>
      <c r="K69" s="153"/>
    </row>
    <row r="70" spans="1:11" s="81" customFormat="1" ht="28.5" customHeight="1">
      <c r="A70" s="225"/>
      <c r="B70" s="200"/>
      <c r="C70" s="158"/>
      <c r="D70" s="159"/>
      <c r="E70" s="159"/>
      <c r="F70" s="159"/>
      <c r="G70" s="160"/>
      <c r="H70" s="138"/>
      <c r="I70" s="138"/>
      <c r="J70" s="246"/>
      <c r="K70" s="153"/>
    </row>
    <row r="71" spans="1:11" s="81" customFormat="1" ht="17.100000000000001" customHeight="1">
      <c r="A71" s="225">
        <v>11</v>
      </c>
      <c r="B71" s="208" t="s">
        <v>90</v>
      </c>
      <c r="C71" s="163" t="s">
        <v>91</v>
      </c>
      <c r="D71" s="164">
        <f>I19</f>
        <v>0</v>
      </c>
      <c r="E71" s="200" t="s">
        <v>92</v>
      </c>
      <c r="F71" s="165">
        <f>I9</f>
        <v>0</v>
      </c>
      <c r="G71" s="200" t="s">
        <v>58</v>
      </c>
      <c r="H71" s="96"/>
      <c r="I71" s="162" t="e">
        <f>I68/I9/D71</f>
        <v>#DIV/0!</v>
      </c>
      <c r="J71" s="230"/>
    </row>
    <row r="72" spans="1:11" s="81" customFormat="1" ht="28.5" customHeight="1">
      <c r="A72" s="231"/>
      <c r="B72" s="99"/>
      <c r="C72" s="100"/>
      <c r="D72" s="101"/>
      <c r="E72" s="101"/>
      <c r="F72" s="101"/>
      <c r="G72" s="102"/>
      <c r="H72" s="103"/>
      <c r="I72" s="103"/>
      <c r="J72" s="232"/>
      <c r="K72" s="153"/>
    </row>
    <row r="73" spans="1:11" s="81" customFormat="1" ht="28.5" customHeight="1">
      <c r="A73" s="225"/>
      <c r="B73" s="205"/>
      <c r="C73" s="158"/>
      <c r="D73" s="159"/>
      <c r="E73" s="159"/>
      <c r="F73" s="159"/>
      <c r="G73" s="160"/>
      <c r="H73" s="138"/>
      <c r="I73" s="138"/>
      <c r="J73" s="246"/>
      <c r="K73" s="153"/>
    </row>
    <row r="74" spans="1:11" ht="31.5">
      <c r="A74" s="223"/>
      <c r="B74" s="176" t="s">
        <v>122</v>
      </c>
      <c r="C74" s="334"/>
      <c r="D74" s="334"/>
      <c r="E74" s="334"/>
      <c r="F74" s="334"/>
      <c r="G74" s="334"/>
      <c r="H74" s="166"/>
      <c r="I74" s="167">
        <f>I68</f>
        <v>0</v>
      </c>
      <c r="J74" s="224"/>
    </row>
    <row r="75" spans="1:11" s="84" customFormat="1" ht="11.25">
      <c r="A75" s="227"/>
      <c r="B75" s="215"/>
      <c r="C75" s="201"/>
      <c r="D75" s="201"/>
      <c r="E75" s="201"/>
      <c r="F75" s="201"/>
      <c r="G75" s="201"/>
      <c r="H75" s="201"/>
      <c r="I75" s="168"/>
      <c r="J75" s="228"/>
    </row>
    <row r="76" spans="1:11">
      <c r="A76" s="223"/>
      <c r="B76" s="176" t="s">
        <v>93</v>
      </c>
      <c r="C76" s="169" t="s">
        <v>91</v>
      </c>
      <c r="D76" s="170">
        <f>I9</f>
        <v>0</v>
      </c>
      <c r="E76" s="171" t="s">
        <v>58</v>
      </c>
      <c r="F76" s="202"/>
      <c r="G76" s="202"/>
      <c r="H76" s="202"/>
      <c r="I76" s="172" t="e">
        <f>I74/I9</f>
        <v>#DIV/0!</v>
      </c>
      <c r="J76" s="224"/>
    </row>
    <row r="77" spans="1:11" s="84" customFormat="1" ht="11.25">
      <c r="A77" s="227"/>
      <c r="B77" s="116"/>
      <c r="C77" s="325"/>
      <c r="D77" s="325"/>
      <c r="E77" s="325"/>
      <c r="F77" s="325"/>
      <c r="G77" s="325"/>
      <c r="H77" s="201"/>
      <c r="I77" s="142"/>
      <c r="J77" s="228"/>
    </row>
    <row r="78" spans="1:11" s="84" customFormat="1" ht="11.25">
      <c r="A78" s="227"/>
      <c r="B78" s="116"/>
      <c r="C78" s="325"/>
      <c r="D78" s="325"/>
      <c r="E78" s="325"/>
      <c r="F78" s="325"/>
      <c r="G78" s="325"/>
      <c r="H78" s="201"/>
      <c r="I78" s="201"/>
      <c r="J78" s="228"/>
    </row>
    <row r="79" spans="1:11">
      <c r="A79" s="250"/>
      <c r="B79" s="216"/>
      <c r="C79" s="110"/>
      <c r="D79" s="110"/>
      <c r="E79" s="110"/>
      <c r="F79" s="110"/>
      <c r="G79" s="110"/>
      <c r="H79" s="110"/>
      <c r="I79" s="174"/>
      <c r="J79" s="251"/>
    </row>
    <row r="80" spans="1:11" ht="50.45" customHeight="1">
      <c r="A80" s="223"/>
      <c r="B80" s="175"/>
      <c r="C80" s="335"/>
      <c r="D80" s="335"/>
      <c r="E80" s="335"/>
      <c r="F80" s="335"/>
      <c r="G80" s="335"/>
      <c r="H80" s="335"/>
      <c r="I80" s="335"/>
      <c r="J80" s="224"/>
    </row>
    <row r="81" spans="1:10" s="113" customFormat="1" ht="15">
      <c r="A81" s="234"/>
      <c r="B81" s="105" t="s">
        <v>94</v>
      </c>
      <c r="C81" s="329" t="s">
        <v>95</v>
      </c>
      <c r="D81" s="329"/>
      <c r="E81" s="329"/>
      <c r="F81" s="329"/>
      <c r="G81" s="329" t="s">
        <v>96</v>
      </c>
      <c r="H81" s="329"/>
      <c r="I81" s="329"/>
      <c r="J81" s="235"/>
    </row>
    <row r="82" spans="1:10">
      <c r="A82" s="250"/>
      <c r="B82" s="217"/>
      <c r="C82" s="110"/>
      <c r="D82" s="110"/>
      <c r="E82" s="110"/>
      <c r="F82" s="110"/>
      <c r="G82" s="110"/>
      <c r="H82" s="110"/>
      <c r="I82" s="110"/>
      <c r="J82" s="251"/>
    </row>
    <row r="83" spans="1:10" ht="16.5" thickBot="1">
      <c r="A83" s="252"/>
      <c r="B83" s="255" t="s">
        <v>116</v>
      </c>
      <c r="C83" s="253"/>
      <c r="D83" s="253"/>
      <c r="E83" s="253"/>
      <c r="F83" s="253"/>
      <c r="G83" s="253"/>
      <c r="H83" s="253"/>
      <c r="I83" s="253"/>
      <c r="J83" s="254"/>
    </row>
    <row r="86" spans="1:10">
      <c r="J86" s="258"/>
    </row>
  </sheetData>
  <sheetProtection sheet="1" objects="1" scenarios="1" selectLockedCells="1"/>
  <mergeCells count="26">
    <mergeCell ref="B1:I1"/>
    <mergeCell ref="B3:I3"/>
    <mergeCell ref="C6:I7"/>
    <mergeCell ref="C8:G8"/>
    <mergeCell ref="C10:G10"/>
    <mergeCell ref="C11:G11"/>
    <mergeCell ref="C12:G12"/>
    <mergeCell ref="C13:G13"/>
    <mergeCell ref="C14:G14"/>
    <mergeCell ref="B15:B16"/>
    <mergeCell ref="C22:F22"/>
    <mergeCell ref="J38:J39"/>
    <mergeCell ref="B39:C39"/>
    <mergeCell ref="B32:G32"/>
    <mergeCell ref="B50:D50"/>
    <mergeCell ref="C40:I40"/>
    <mergeCell ref="J55:J56"/>
    <mergeCell ref="F57:G57"/>
    <mergeCell ref="J60:J61"/>
    <mergeCell ref="C81:F81"/>
    <mergeCell ref="G81:I81"/>
    <mergeCell ref="C74:G74"/>
    <mergeCell ref="C77:G77"/>
    <mergeCell ref="C78:G78"/>
    <mergeCell ref="C80:F80"/>
    <mergeCell ref="G80:I80"/>
  </mergeCells>
  <pageMargins left="0.62992125984251968" right="0.23622047244094491" top="0.6692913385826772" bottom="0.98425196850393704" header="0.51181102362204722" footer="0.51181102362204722"/>
  <pageSetup paperSize="9" scale="69" fitToHeight="0" orientation="portrait" r:id="rId1"/>
  <headerFooter alignWithMargins="0">
    <oddFooter>&amp;LKostenkalkulation_bagcert_V11_100312&amp;C&amp;F&amp;R&amp;P von &amp;N</oddFooter>
  </headerFooter>
  <rowBreaks count="2" manualBreakCount="2">
    <brk id="59" max="11" man="1"/>
    <brk id="8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D5"/>
  <sheetViews>
    <sheetView workbookViewId="0">
      <selection activeCell="E18" sqref="E18"/>
    </sheetView>
  </sheetViews>
  <sheetFormatPr baseColWidth="10" defaultRowHeight="15"/>
  <cols>
    <col min="1" max="1" width="20" customWidth="1"/>
    <col min="2" max="2" width="40.140625" bestFit="1" customWidth="1"/>
  </cols>
  <sheetData>
    <row r="1" spans="1:4">
      <c r="A1" t="s">
        <v>25</v>
      </c>
      <c r="B1" t="s">
        <v>19</v>
      </c>
      <c r="C1" t="s">
        <v>29</v>
      </c>
      <c r="D1" t="s">
        <v>37</v>
      </c>
    </row>
    <row r="2" spans="1:4">
      <c r="A2" t="s">
        <v>26</v>
      </c>
      <c r="B2" t="s">
        <v>33</v>
      </c>
      <c r="C2" t="s">
        <v>30</v>
      </c>
      <c r="D2" t="s">
        <v>38</v>
      </c>
    </row>
    <row r="3" spans="1:4">
      <c r="A3" t="s">
        <v>24</v>
      </c>
      <c r="B3" t="s">
        <v>20</v>
      </c>
      <c r="C3" t="s">
        <v>31</v>
      </c>
      <c r="D3" t="s">
        <v>39</v>
      </c>
    </row>
    <row r="4" spans="1:4">
      <c r="A4" t="s">
        <v>27</v>
      </c>
      <c r="B4" t="s">
        <v>125</v>
      </c>
      <c r="C4" t="s">
        <v>32</v>
      </c>
      <c r="D4" t="s">
        <v>40</v>
      </c>
    </row>
    <row r="5" spans="1:4">
      <c r="A5" t="s">
        <v>28</v>
      </c>
      <c r="B5" t="s">
        <v>126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Antrag Praxismentoring</vt:lpstr>
      <vt:lpstr>Vollerfassung</vt:lpstr>
      <vt:lpstr>Az</vt:lpstr>
      <vt:lpstr>Finanzplan Grundqualifizier </vt:lpstr>
      <vt:lpstr>Finanzplan Zusatzqualifizierung</vt:lpstr>
      <vt:lpstr>Bezüge</vt:lpstr>
      <vt:lpstr>'Finanzplan Grundqualifizier '!Druckbereich</vt:lpstr>
      <vt:lpstr>'Finanzplan Zusatzqualifizierung'!Druckbereich</vt:lpstr>
      <vt:lpstr>Konzeptschwerpunkt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Christel Wolf</cp:lastModifiedBy>
  <cp:lastPrinted>2016-06-03T10:51:21Z</cp:lastPrinted>
  <dcterms:created xsi:type="dcterms:W3CDTF">2016-01-29T10:30:12Z</dcterms:created>
  <dcterms:modified xsi:type="dcterms:W3CDTF">2021-04-14T13:28:01Z</dcterms:modified>
</cp:coreProperties>
</file>