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_Themen_Arbeitsbereiche\Erziehung_und_Bildung\7_PRM_Projekte\PRM4_5\"/>
    </mc:Choice>
  </mc:AlternateContent>
  <xr:revisionPtr revIDLastSave="0" documentId="13_ncr:1_{DB7EA510-E0DE-4B63-A060-EF41052C89BE}" xr6:coauthVersionLast="47" xr6:coauthVersionMax="47" xr10:uidLastSave="{00000000-0000-0000-0000-000000000000}"/>
  <bookViews>
    <workbookView xWindow="-108" yWindow="-108" windowWidth="23256" windowHeight="12576" xr2:uid="{D27D18E4-B46E-4363-8D01-3288C0F327F8}"/>
  </bookViews>
  <sheets>
    <sheet name="Antrag" sheetId="2" r:id="rId1"/>
    <sheet name="1. Vernetzungstagung" sheetId="4" r:id="rId2"/>
    <sheet name="2. Vernetzungstagung" sheetId="18" r:id="rId3"/>
    <sheet name="3. Vernetzungstagung" sheetId="19" r:id="rId4"/>
    <sheet name="4. Vernetzungstagung" sheetId="20" r:id="rId5"/>
    <sheet name="5. Vernetzungstagung" sheetId="21" r:id="rId6"/>
    <sheet name="Vollerfassung" sheetId="17" state="hidden" r:id="rId7"/>
    <sheet name="Dropdownlisten" sheetId="3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Y3" i="17" l="1"/>
  <c r="FX3" i="17"/>
  <c r="FW3" i="17"/>
  <c r="FV3" i="17"/>
  <c r="FU3" i="17"/>
  <c r="FT3" i="17"/>
  <c r="FS3" i="17"/>
  <c r="FR3" i="17"/>
  <c r="FQ3" i="17"/>
  <c r="FP3" i="17"/>
  <c r="FO3" i="17"/>
  <c r="FN3" i="17"/>
  <c r="FM3" i="17"/>
  <c r="FL3" i="17"/>
  <c r="FK3" i="17"/>
  <c r="FJ3" i="17"/>
  <c r="FI3" i="17"/>
  <c r="FH3" i="17"/>
  <c r="FG3" i="17"/>
  <c r="FF3" i="17"/>
  <c r="FE3" i="17"/>
  <c r="FD3" i="17"/>
  <c r="FC3" i="17"/>
  <c r="FB3" i="17"/>
  <c r="FA3" i="17"/>
  <c r="EZ3" i="17"/>
  <c r="EY3" i="17"/>
  <c r="EX3" i="17"/>
  <c r="EW3" i="17"/>
  <c r="EV3" i="17"/>
  <c r="EU3" i="17"/>
  <c r="ET3" i="17"/>
  <c r="ES3" i="17"/>
  <c r="ER3" i="17"/>
  <c r="EQ3" i="17"/>
  <c r="EP3" i="17"/>
  <c r="EO3" i="17"/>
  <c r="EN3" i="17"/>
  <c r="EM3" i="17"/>
  <c r="EL3" i="17"/>
  <c r="EK3" i="17"/>
  <c r="EJ3" i="17"/>
  <c r="EI3" i="17"/>
  <c r="EH3" i="17"/>
  <c r="EG3" i="17"/>
  <c r="EF3" i="17"/>
  <c r="EE3" i="17"/>
  <c r="ED3" i="17"/>
  <c r="EC3" i="17"/>
  <c r="EB3" i="17"/>
  <c r="EA3" i="17"/>
  <c r="DZ3" i="17"/>
  <c r="DY3" i="17"/>
  <c r="DX3" i="17"/>
  <c r="DW3" i="17"/>
  <c r="DV3" i="17"/>
  <c r="DU3" i="17"/>
  <c r="DT3" i="17"/>
  <c r="DS3" i="17"/>
  <c r="DR3" i="17"/>
  <c r="DQ3" i="17"/>
  <c r="DP3" i="17"/>
  <c r="DO3" i="17"/>
  <c r="DN3" i="17"/>
  <c r="DM3" i="17"/>
  <c r="DL3" i="17"/>
  <c r="DK3" i="17"/>
  <c r="DJ3" i="17"/>
  <c r="DI3" i="17"/>
  <c r="DH3" i="17"/>
  <c r="DG3" i="17"/>
  <c r="DF3" i="17"/>
  <c r="DE3" i="17"/>
  <c r="DD3" i="17"/>
  <c r="DC3" i="17"/>
  <c r="DB3" i="17"/>
  <c r="DA3" i="17"/>
  <c r="CZ3" i="17"/>
  <c r="CY3" i="17"/>
  <c r="CX3" i="17"/>
  <c r="CW3" i="17"/>
  <c r="CV3" i="17"/>
  <c r="CU3" i="17"/>
  <c r="CT3" i="17"/>
  <c r="CS3" i="17"/>
  <c r="CR3" i="17"/>
  <c r="CQ3" i="17"/>
  <c r="CP3" i="17"/>
  <c r="CO3" i="17"/>
  <c r="CN3" i="17"/>
  <c r="BN3" i="17"/>
  <c r="CM3" i="17"/>
  <c r="CL3" i="17"/>
  <c r="CK3" i="17"/>
  <c r="CJ3" i="17"/>
  <c r="CI3" i="17"/>
  <c r="CH3" i="17"/>
  <c r="CG3" i="17"/>
  <c r="CF3" i="17"/>
  <c r="CE3" i="17"/>
  <c r="CD3" i="17"/>
  <c r="CC3" i="17"/>
  <c r="CB3" i="17"/>
  <c r="CA3" i="17"/>
  <c r="BZ3" i="17"/>
  <c r="BY3" i="17"/>
  <c r="BX3" i="17"/>
  <c r="BW3" i="17"/>
  <c r="BV3" i="17"/>
  <c r="BU3" i="17"/>
  <c r="BT3" i="17"/>
  <c r="BS3" i="17"/>
  <c r="BR3" i="17"/>
  <c r="BQ3" i="17"/>
  <c r="BP3" i="17"/>
  <c r="BO3" i="17"/>
  <c r="BM3" i="17"/>
  <c r="BL3" i="17"/>
  <c r="BK3" i="17"/>
  <c r="BJ3" i="17"/>
  <c r="BI3" i="17"/>
  <c r="BH3" i="17"/>
  <c r="BG3" i="17"/>
  <c r="BF3" i="17"/>
  <c r="BE3" i="17"/>
  <c r="AY3" i="17"/>
  <c r="AZ3" i="17"/>
  <c r="BA3" i="17"/>
  <c r="BB3" i="17"/>
  <c r="BC3" i="17"/>
  <c r="BD3" i="17"/>
  <c r="AX3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Z3" i="17"/>
  <c r="AA3" i="17"/>
  <c r="AB3" i="17"/>
  <c r="AC3" i="17"/>
  <c r="AD3" i="17"/>
  <c r="S3" i="17"/>
  <c r="T3" i="17"/>
  <c r="U3" i="17"/>
  <c r="V3" i="17"/>
  <c r="W3" i="17"/>
  <c r="X3" i="17"/>
  <c r="Y3" i="17"/>
  <c r="O3" i="17"/>
  <c r="P3" i="17"/>
  <c r="Q3" i="17"/>
  <c r="R3" i="17"/>
  <c r="L3" i="17"/>
  <c r="M3" i="17"/>
  <c r="N3" i="17"/>
  <c r="J3" i="17"/>
  <c r="K3" i="17"/>
  <c r="B3" i="17"/>
  <c r="C3" i="17"/>
  <c r="D3" i="17"/>
  <c r="E3" i="17"/>
  <c r="F3" i="17"/>
  <c r="G3" i="17"/>
  <c r="H3" i="17"/>
  <c r="I3" i="17"/>
  <c r="B46" i="2"/>
  <c r="B45" i="2"/>
  <c r="B44" i="2"/>
  <c r="B43" i="2"/>
  <c r="B42" i="2"/>
  <c r="B40" i="2"/>
  <c r="B39" i="2"/>
  <c r="B38" i="2"/>
  <c r="B37" i="2"/>
  <c r="B36" i="2"/>
  <c r="B35" i="2"/>
  <c r="B34" i="2"/>
  <c r="D106" i="21"/>
  <c r="F103" i="21" s="1"/>
  <c r="D112" i="21" s="1"/>
  <c r="F75" i="21"/>
  <c r="F83" i="21" s="1"/>
  <c r="D89" i="21" s="1"/>
  <c r="F72" i="21"/>
  <c r="D88" i="21" s="1"/>
  <c r="F64" i="21"/>
  <c r="F51" i="21"/>
  <c r="F43" i="21"/>
  <c r="F40" i="21"/>
  <c r="F39" i="21"/>
  <c r="F38" i="21"/>
  <c r="F37" i="21"/>
  <c r="F34" i="21" s="1"/>
  <c r="D106" i="20"/>
  <c r="F103" i="20" s="1"/>
  <c r="D112" i="20" s="1"/>
  <c r="F75" i="20"/>
  <c r="F83" i="20" s="1"/>
  <c r="D89" i="20" s="1"/>
  <c r="F64" i="20"/>
  <c r="F72" i="20" s="1"/>
  <c r="D88" i="20" s="1"/>
  <c r="F51" i="20"/>
  <c r="F43" i="20"/>
  <c r="F40" i="20"/>
  <c r="F39" i="20"/>
  <c r="F38" i="20"/>
  <c r="F34" i="20" s="1"/>
  <c r="F37" i="20"/>
  <c r="D106" i="19"/>
  <c r="F103" i="19" s="1"/>
  <c r="D112" i="19" s="1"/>
  <c r="F83" i="19"/>
  <c r="D89" i="19" s="1"/>
  <c r="F75" i="19"/>
  <c r="F64" i="19"/>
  <c r="F72" i="19" s="1"/>
  <c r="D88" i="19" s="1"/>
  <c r="F51" i="19"/>
  <c r="F43" i="19"/>
  <c r="F40" i="19"/>
  <c r="F39" i="19"/>
  <c r="F38" i="19"/>
  <c r="F34" i="19" s="1"/>
  <c r="F37" i="19"/>
  <c r="D106" i="18"/>
  <c r="F103" i="18" s="1"/>
  <c r="D112" i="18" s="1"/>
  <c r="F75" i="18"/>
  <c r="F83" i="18" s="1"/>
  <c r="D89" i="18" s="1"/>
  <c r="F72" i="18"/>
  <c r="D88" i="18" s="1"/>
  <c r="F64" i="18"/>
  <c r="F51" i="18"/>
  <c r="F43" i="18"/>
  <c r="F40" i="18"/>
  <c r="F34" i="18" s="1"/>
  <c r="F39" i="18"/>
  <c r="F38" i="18"/>
  <c r="F37" i="18"/>
  <c r="F75" i="4"/>
  <c r="F51" i="4"/>
  <c r="F43" i="4"/>
  <c r="D86" i="21" l="1"/>
  <c r="C61" i="21"/>
  <c r="F61" i="21" s="1"/>
  <c r="D87" i="21" s="1"/>
  <c r="D90" i="21" s="1"/>
  <c r="D86" i="20"/>
  <c r="C61" i="20"/>
  <c r="F61" i="20" s="1"/>
  <c r="D87" i="20" s="1"/>
  <c r="D90" i="20" s="1"/>
  <c r="D86" i="19"/>
  <c r="D91" i="19" s="1"/>
  <c r="C61" i="19"/>
  <c r="F61" i="19" s="1"/>
  <c r="D87" i="19" s="1"/>
  <c r="D90" i="19" s="1"/>
  <c r="D86" i="18"/>
  <c r="C61" i="18"/>
  <c r="F61" i="18" s="1"/>
  <c r="D87" i="18" s="1"/>
  <c r="D90" i="18" s="1"/>
  <c r="D91" i="21" l="1"/>
  <c r="D91" i="20"/>
  <c r="D91" i="18"/>
  <c r="F83" i="4" l="1"/>
  <c r="D89" i="4" s="1"/>
  <c r="F64" i="4" l="1"/>
  <c r="F38" i="4"/>
  <c r="F39" i="4"/>
  <c r="F40" i="4"/>
  <c r="F37" i="4"/>
  <c r="D106" i="4"/>
  <c r="F103" i="4" s="1"/>
  <c r="F34" i="4" l="1"/>
  <c r="C61" i="4" s="1"/>
  <c r="F72" i="4"/>
  <c r="D88" i="4" s="1"/>
  <c r="D112" i="4"/>
  <c r="D86" i="4" l="1"/>
  <c r="F61" i="4"/>
  <c r="D87" i="4" s="1"/>
  <c r="D90" i="4" s="1"/>
  <c r="D91" i="4" l="1"/>
</calcChain>
</file>

<file path=xl/sharedStrings.xml><?xml version="1.0" encoding="utf-8"?>
<sst xmlns="http://schemas.openxmlformats.org/spreadsheetml/2006/main" count="661" uniqueCount="150">
  <si>
    <r>
      <rPr>
        <b/>
        <i/>
        <sz val="12"/>
        <color theme="1"/>
        <rFont val="Arial"/>
        <family val="2"/>
      </rPr>
      <t>Datenschutzhinweis:</t>
    </r>
    <r>
      <rPr>
        <i/>
        <sz val="12"/>
        <color theme="1"/>
        <rFont val="Arial"/>
        <family val="2"/>
      </rPr>
      <t xml:space="preserve">
Informationen zur Erhebung und Verarbeitung von personenbezogenen Daten durch die AEWB im Rahmen der Antragsbearbeitung und zu Ihren Rechten nach der Datenschutz-Grundverordnung (DS-GVO) finden Sie in den Abschnitten VIII. und IX. unter www.aewb-nds.de/datenschutz</t>
    </r>
  </si>
  <si>
    <t xml:space="preserve">Nur weiße Zellen können beschrieben werden. </t>
  </si>
  <si>
    <t>Vielen Dank!</t>
  </si>
  <si>
    <t>Aktenzeichen</t>
  </si>
  <si>
    <t>Wird von der AEWB vergeben</t>
  </si>
  <si>
    <t>Bemerkungen</t>
  </si>
  <si>
    <t>Bildungseinrichtung</t>
  </si>
  <si>
    <t>Name der durchführenden Einrichtung</t>
  </si>
  <si>
    <t>Name der Einrichtungsleitung</t>
  </si>
  <si>
    <t>Einrichtungstyp</t>
  </si>
  <si>
    <t>Straße und Hausnr.</t>
  </si>
  <si>
    <t>PLZ</t>
  </si>
  <si>
    <t>Ort</t>
  </si>
  <si>
    <t>Gütesiegel Kundennummer</t>
  </si>
  <si>
    <t xml:space="preserve">Kontoverbindung </t>
  </si>
  <si>
    <t>Name Kontoinhaber/-in</t>
  </si>
  <si>
    <t>IBAN</t>
  </si>
  <si>
    <t>Ansprechpartner/-in für die Abwicklung und mögliche Rückfragen</t>
  </si>
  <si>
    <t>Name Ansprechpartner/-in</t>
  </si>
  <si>
    <t>Telefon</t>
  </si>
  <si>
    <t>E-Mail</t>
  </si>
  <si>
    <t>Geplante Umsetzung</t>
  </si>
  <si>
    <t>Geplanter Aufbau</t>
  </si>
  <si>
    <t>Finanzierungsplan</t>
  </si>
  <si>
    <t>Ausgaben</t>
  </si>
  <si>
    <t>Die Daten werden automatisch aus dem Finanzplan / den Finanzplänen übernommen.</t>
  </si>
  <si>
    <t>Raumkosten</t>
  </si>
  <si>
    <t>Einnahmen</t>
  </si>
  <si>
    <t>Beantragte Landesförderung</t>
  </si>
  <si>
    <t>Eigenmittel</t>
  </si>
  <si>
    <t>Einnahmen (Teilnehmenden-Beiträge)</t>
  </si>
  <si>
    <t>Drittmittel</t>
  </si>
  <si>
    <t>Datenschutz</t>
  </si>
  <si>
    <t xml:space="preserve">Die AEWB möchte Ihre dienstlichen Kontaktdaten im Rahmen des Projektes „Qualifizierung von sozialpädagogischen Fachkräften zur Praxismentorin / zum Praxismentor für Auszubildende im Lernbereich Praxis (Grund- und Zusatzqualifizierung) - Praxismentoring“ in einer Tabelle auf ihrer Internetseite zum Zwecke der Kontaktaufnahme durch potentielle Teilnehmende veröffentlichen. Folgende Daten werden hierfür benötigt: 
- Name und Vorname, ggf. Titel
- Name der Einrichtung
- Telefonnummer
- E-Mail-Adresse
- Starttermin der Kurse
Hierzu wird Ihre ausdrückliche Einwilligung benötigt. Sie erfolgt freiwillig und kann jederzeit mit Wirkung für die Zukunft widerrufen werden. </t>
  </si>
  <si>
    <t>Ich versichere, dass:
- eine etwaige Berechtigung zum Vorsteuerabzug bei den Ausgaben berücksichtigt wurde.
- die Angaben in diesem Antrag und den weiteren Unterlagen vollständig und wahrheitsgemäß sind.</t>
  </si>
  <si>
    <t>Datum, Unterschrift</t>
  </si>
  <si>
    <t xml:space="preserve">Die Unterschrift ist nur bei der pdf-Version (Antrag + Finanzplan) nötig! </t>
  </si>
  <si>
    <t>VHS</t>
  </si>
  <si>
    <t>nur Grundqualifizierung</t>
  </si>
  <si>
    <t>JA, mit der Veröffentlichung meiner o.g. Daten bin ich einverstanden.</t>
  </si>
  <si>
    <t>HVHS</t>
  </si>
  <si>
    <t>nur Zusatzqualifizierung</t>
  </si>
  <si>
    <t>NEIN, mit der Veröffentlichung meiner o.g. Daten bin ich nicht einverstanden.</t>
  </si>
  <si>
    <t>LE (EEB, KEB, VNB, LEB, bw verdi, BNW, AuL)</t>
  </si>
  <si>
    <t>Grund- und Zusatzqualifizierung</t>
  </si>
  <si>
    <t>Anderes (Diakonie, Caritas, DRK…)</t>
  </si>
  <si>
    <t>Weiterleitung der Mittel</t>
  </si>
  <si>
    <t>Ja</t>
  </si>
  <si>
    <t>nein</t>
  </si>
  <si>
    <t>Anzahl der geplanten regionalen Vernetzungstagung(en)</t>
  </si>
  <si>
    <t>Geplanter Termin der letzten Vernetzungstagung</t>
  </si>
  <si>
    <r>
      <t xml:space="preserve">Bitte nutzen Sie ausschließlich dieses Formular für Ihren Antrag und senden es </t>
    </r>
    <r>
      <rPr>
        <b/>
        <i/>
        <sz val="12"/>
        <color theme="1"/>
        <rFont val="Arial"/>
        <family val="2"/>
      </rPr>
      <t>mit dem ausgefüllten Konzept und Finanzplan / den ausgefüllten Konzepten und Finanzplänen</t>
    </r>
    <r>
      <rPr>
        <i/>
        <sz val="12"/>
        <color theme="1"/>
        <rFont val="Arial"/>
        <family val="2"/>
      </rPr>
      <t xml:space="preserve"> per E-Mail als</t>
    </r>
    <r>
      <rPr>
        <b/>
        <i/>
        <sz val="12"/>
        <color theme="1"/>
        <rFont val="Arial"/>
        <family val="2"/>
      </rPr>
      <t xml:space="preserve"> Exceldatei ohne Unterschrift </t>
    </r>
    <r>
      <rPr>
        <i/>
        <sz val="12"/>
        <color theme="1"/>
        <rFont val="Arial"/>
        <family val="2"/>
      </rPr>
      <t xml:space="preserve">sowie als </t>
    </r>
    <r>
      <rPr>
        <b/>
        <i/>
        <sz val="12"/>
        <color theme="1"/>
        <rFont val="Arial"/>
        <family val="2"/>
      </rPr>
      <t>pdf mit Unterschrift</t>
    </r>
    <r>
      <rPr>
        <i/>
        <sz val="12"/>
        <color theme="1"/>
        <rFont val="Arial"/>
        <family val="2"/>
      </rPr>
      <t xml:space="preserve"> an die AEWB  (</t>
    </r>
    <r>
      <rPr>
        <b/>
        <i/>
        <sz val="14"/>
        <color theme="1"/>
        <rFont val="Arial"/>
        <family val="2"/>
      </rPr>
      <t>prm</t>
    </r>
    <r>
      <rPr>
        <b/>
        <i/>
        <sz val="12"/>
        <color theme="1"/>
        <rFont val="Arial"/>
        <family val="2"/>
      </rPr>
      <t>@aewb-nds.de</t>
    </r>
    <r>
      <rPr>
        <i/>
        <sz val="12"/>
        <color theme="1"/>
        <rFont val="Arial"/>
        <family val="2"/>
      </rPr>
      <t xml:space="preserve">) z. H. Alice Pirlot (Tel.: 0511 300 330 313). 
Anträge können bis spätestens </t>
    </r>
    <r>
      <rPr>
        <b/>
        <i/>
        <sz val="12"/>
        <color theme="1"/>
        <rFont val="Arial"/>
        <family val="2"/>
      </rPr>
      <t>25.11.2022</t>
    </r>
    <r>
      <rPr>
        <i/>
        <sz val="12"/>
        <color theme="1"/>
        <rFont val="Arial"/>
        <family val="2"/>
      </rPr>
      <t xml:space="preserve"> eingereicht werden.</t>
    </r>
  </si>
  <si>
    <r>
      <t xml:space="preserve">Bitte nutzen Sie ausschließlich dieses Formular für Ihren Antrag und senden es </t>
    </r>
    <r>
      <rPr>
        <b/>
        <i/>
        <sz val="12"/>
        <color theme="1"/>
        <rFont val="Arial"/>
        <family val="2"/>
      </rPr>
      <t xml:space="preserve">mit dem ausgefüllten Konzept und Finanzplan / den ausgefüllten Konzepten und Finanzplänen </t>
    </r>
    <r>
      <rPr>
        <i/>
        <sz val="12"/>
        <color theme="1"/>
        <rFont val="Arial"/>
        <family val="2"/>
      </rPr>
      <t>per E-Mail als</t>
    </r>
    <r>
      <rPr>
        <b/>
        <i/>
        <sz val="12"/>
        <color theme="1"/>
        <rFont val="Arial"/>
        <family val="2"/>
      </rPr>
      <t xml:space="preserve"> Exceldatei ohne Unterschrift </t>
    </r>
    <r>
      <rPr>
        <i/>
        <sz val="12"/>
        <color theme="1"/>
        <rFont val="Arial"/>
        <family val="2"/>
      </rPr>
      <t xml:space="preserve">sowie als </t>
    </r>
    <r>
      <rPr>
        <b/>
        <i/>
        <sz val="12"/>
        <color theme="1"/>
        <rFont val="Arial"/>
        <family val="2"/>
      </rPr>
      <t>pdf mit Unterschrift</t>
    </r>
    <r>
      <rPr>
        <i/>
        <sz val="12"/>
        <color theme="1"/>
        <rFont val="Arial"/>
        <family val="2"/>
      </rPr>
      <t xml:space="preserve"> an die AEWB  (</t>
    </r>
    <r>
      <rPr>
        <b/>
        <i/>
        <sz val="14"/>
        <color theme="1"/>
        <rFont val="Arial"/>
        <family val="2"/>
      </rPr>
      <t>prm</t>
    </r>
    <r>
      <rPr>
        <b/>
        <i/>
        <sz val="12"/>
        <color theme="1"/>
        <rFont val="Arial"/>
        <family val="2"/>
      </rPr>
      <t>@aewb-nds.de</t>
    </r>
    <r>
      <rPr>
        <i/>
        <sz val="12"/>
        <color theme="1"/>
        <rFont val="Arial"/>
        <family val="2"/>
      </rPr>
      <t xml:space="preserve">). Anträge können bis spätestens </t>
    </r>
    <r>
      <rPr>
        <b/>
        <i/>
        <sz val="12"/>
        <color theme="1"/>
        <rFont val="Arial"/>
        <family val="2"/>
      </rPr>
      <t>25.11.2022</t>
    </r>
    <r>
      <rPr>
        <i/>
        <sz val="12"/>
        <color theme="1"/>
        <rFont val="Arial"/>
        <family val="2"/>
      </rPr>
      <t xml:space="preserve"> eingereicht werden.</t>
    </r>
  </si>
  <si>
    <t>Pro Antrag können max. 5 Vernetzungstagungen beantragt werden.</t>
  </si>
  <si>
    <t>Anlage Konzept und Finanzplan</t>
  </si>
  <si>
    <t>1. Vernetzungstagung</t>
  </si>
  <si>
    <t>Eckdaten der Vernetzungstagung</t>
  </si>
  <si>
    <t>Konzept</t>
  </si>
  <si>
    <t>Kompetenzsicherung durch Vertiefung von Einzelaspekten aus den Modulen der Qualifizierung Praxismentoring unter Einbindung wissenschaftlicher Erkenntnisse</t>
  </si>
  <si>
    <t>Sicherung der Fertigkeiten durch Vermittlung weiterer methodisch-didaktischer Ansätze für die praktische Anwendung</t>
  </si>
  <si>
    <t>Stärkung der persönlichen Reflexionskompetenz durch Vermittlung von Reflexionsmethoden</t>
  </si>
  <si>
    <t>Unterstützung von Best Practice Transfer durch Kollegiale Beratung</t>
  </si>
  <si>
    <t>Schaffung und Stärkung von Kooperationsstrukturen zwischen den Lernorten Berufsfachschulen Sozialpädagogische Assistentin/Sozialpädagogischer Assistent sowie Fachschulen Sozialpädagogik und Kindertagesstätte</t>
  </si>
  <si>
    <t>Finanzierung</t>
  </si>
  <si>
    <t xml:space="preserve">1. </t>
  </si>
  <si>
    <t>Datum:</t>
  </si>
  <si>
    <t xml:space="preserve">2. </t>
  </si>
  <si>
    <t xml:space="preserve">3. </t>
  </si>
  <si>
    <t>3.1</t>
  </si>
  <si>
    <t>(die Kosten verstehen sich einschl. Lohnnebenkosten u. evtl. Dozentengemeinkosten)</t>
  </si>
  <si>
    <t>Anzahl der Unterrichtsstunden</t>
  </si>
  <si>
    <t>Stundensatz</t>
  </si>
  <si>
    <t>Gesamt</t>
  </si>
  <si>
    <t>Sonstige Personalausgaben</t>
  </si>
  <si>
    <t>Bezeichnung</t>
  </si>
  <si>
    <t>Anzahl TN</t>
  </si>
  <si>
    <t>Sonstige Sachausgaben</t>
  </si>
  <si>
    <t>3.1.1</t>
  </si>
  <si>
    <t>3.1.2</t>
  </si>
  <si>
    <t>3.1.3</t>
  </si>
  <si>
    <t>3.1.4</t>
  </si>
  <si>
    <t>Fahrt- und Übernachtungskosten der Dozierenden</t>
  </si>
  <si>
    <t>Name Dozierenden</t>
  </si>
  <si>
    <t>Ausgaben Dozierenden</t>
  </si>
  <si>
    <t>3.1.5</t>
  </si>
  <si>
    <t>(z. B. Material, Verpflegung, …)</t>
  </si>
  <si>
    <t>3.2</t>
  </si>
  <si>
    <t xml:space="preserve">Beantragte Landesförderung: </t>
  </si>
  <si>
    <t>Eigenmittel:</t>
  </si>
  <si>
    <t>TN-Beiträge:</t>
  </si>
  <si>
    <t>Beitrag pro TN</t>
  </si>
  <si>
    <t>Drittmittel:</t>
  </si>
  <si>
    <t>3.2.1</t>
  </si>
  <si>
    <t>3.2.2</t>
  </si>
  <si>
    <t>3.2.4</t>
  </si>
  <si>
    <t>3.2.3</t>
  </si>
  <si>
    <t>2. Vernetzungstagung</t>
  </si>
  <si>
    <t>3. Vernetzungstagung</t>
  </si>
  <si>
    <t>4. Vernetzungstagung</t>
  </si>
  <si>
    <t>5. Vernetzungstagung</t>
  </si>
  <si>
    <t>Geplanter Termin der ersten Vernetzungstagung</t>
  </si>
  <si>
    <t>Gesamtausgaben</t>
  </si>
  <si>
    <t>Summe der Gesamtausgaben</t>
  </si>
  <si>
    <t>Gesamteinnahmen</t>
  </si>
  <si>
    <t>Summe der Gesamteinnahmen</t>
  </si>
  <si>
    <t>Wie viele Praxismentoring-Qualifizierungen haben Sie bereits durchgeführt?</t>
  </si>
  <si>
    <t>Planen Sie Kooperationspartner miteinzubinden?</t>
  </si>
  <si>
    <t>Anzahl der Unterrichtsstunden (45 Min.):
(Mindestens 6)</t>
  </si>
  <si>
    <t>Anzahl von Teilnehmenden:
(Mindestens 25)</t>
  </si>
  <si>
    <t>Teilnehmende (Akquise, Zusammensetzung, etc.):</t>
  </si>
  <si>
    <t>Skizze des Tagungsablaufs:</t>
  </si>
  <si>
    <t>Themenschwerpunkt/e (Mindestens 2 müssen erfüllt sein)</t>
  </si>
  <si>
    <r>
      <t xml:space="preserve">(die Kosten verstehen sich einschl. Lohnnebenkosten und betreffen das </t>
    </r>
    <r>
      <rPr>
        <b/>
        <sz val="9"/>
        <color theme="1"/>
        <rFont val="Arial"/>
        <family val="2"/>
      </rPr>
      <t>nichtpädagogische</t>
    </r>
    <r>
      <rPr>
        <sz val="9"/>
        <color theme="1"/>
        <rFont val="Arial"/>
        <family val="2"/>
      </rPr>
      <t xml:space="preserve"> festangestellte Personal. Z. B. Bereichsleitung, Verwaltungskraft...)</t>
    </r>
  </si>
  <si>
    <r>
      <rPr>
        <b/>
        <sz val="11"/>
        <color rgb="FFFF0000"/>
        <rFont val="Arial"/>
        <family val="2"/>
      </rPr>
      <t>&lt;&lt;&lt;</t>
    </r>
    <r>
      <rPr>
        <sz val="11"/>
        <color theme="1"/>
        <rFont val="Arial"/>
        <family val="2"/>
      </rPr>
      <t xml:space="preserve"> Bitte auswählen</t>
    </r>
  </si>
  <si>
    <r>
      <rPr>
        <b/>
        <sz val="11"/>
        <color rgb="FFFF0000"/>
        <rFont val="Arial"/>
        <family val="2"/>
      </rPr>
      <t xml:space="preserve">&lt;&lt;&lt; </t>
    </r>
    <r>
      <rPr>
        <sz val="11"/>
        <color theme="1"/>
        <rFont val="Arial"/>
        <family val="2"/>
      </rPr>
      <t>Bitte auswählen und im Konzept erläutern</t>
    </r>
  </si>
  <si>
    <t>Bitte als Format TT.MM.JJJJ angeben</t>
  </si>
  <si>
    <t>Hinweis: Bitte bearbeiten Sie auch die Tabellenbätter "Vernetzungstagung". Es soll ein Tabellenblatt pro Vernetzungstagung geben.</t>
  </si>
  <si>
    <r>
      <rPr>
        <b/>
        <sz val="11"/>
        <color rgb="FFFF0000"/>
        <rFont val="Arial"/>
        <family val="2"/>
      </rPr>
      <t xml:space="preserve">&lt;&lt;&lt; </t>
    </r>
    <r>
      <rPr>
        <sz val="11"/>
        <color theme="1"/>
        <rFont val="Arial"/>
        <family val="2"/>
      </rPr>
      <t>Bitte auswählen</t>
    </r>
  </si>
  <si>
    <t>Ggf. Name und Adresse des Kooperationspartners / der Kooperationspartner:</t>
  </si>
  <si>
    <t>Rolle und Aufgaben des Kooperationspartners / der Kooperationspartner</t>
  </si>
  <si>
    <t>Sollen Mittel an den/die Kooperationspartner weitergeleitet werden?</t>
  </si>
  <si>
    <t>Zwischensumme der Ausgaben:
(Max. Förderung: 1.100€)</t>
  </si>
  <si>
    <r>
      <t xml:space="preserve">Raumkosten </t>
    </r>
    <r>
      <rPr>
        <sz val="11"/>
        <color theme="1"/>
        <rFont val="Arial"/>
        <family val="2"/>
      </rPr>
      <t>(Max. Förderung: 500 €)</t>
    </r>
  </si>
  <si>
    <r>
      <t xml:space="preserve">Fahrt- und Übernachtungskosten der Dozierenden </t>
    </r>
    <r>
      <rPr>
        <sz val="11"/>
        <color theme="1"/>
        <rFont val="Arial"/>
        <family val="2"/>
      </rPr>
      <t>(Max. Förderung 400 € )</t>
    </r>
  </si>
  <si>
    <t>Manuell eintragen</t>
  </si>
  <si>
    <t>Förderfähiger Betrag:
(Max. 1.100€)</t>
  </si>
  <si>
    <t>Restbetrag</t>
  </si>
  <si>
    <t>Förderfähiger Betrag:
(Max. 500€)</t>
  </si>
  <si>
    <t>Förderfähiger Betrag:
(Max. 400€)</t>
  </si>
  <si>
    <t>davon förderfähige Personal- und Sachausgaben</t>
  </si>
  <si>
    <t>davon förderfähige Raumkosten</t>
  </si>
  <si>
    <t>davon förderfähige Fahrt- und Übernachtungskosten</t>
  </si>
  <si>
    <t>Summe der förderfähigen Ausgaben</t>
  </si>
  <si>
    <t>Summe förderfähige Ausgaben</t>
  </si>
  <si>
    <t>Gesamtausgaben 1. Vernetzungstagung</t>
  </si>
  <si>
    <t>Gesamteinnahmen 1. Vernetzungstagung</t>
  </si>
  <si>
    <t>Gesamtausgaben 2. Vernetzungstagung</t>
  </si>
  <si>
    <t>Gesamteinnahmen 2. Vernetzungstagung</t>
  </si>
  <si>
    <t>Gesamtausgaben 3. Vernetzungstagung</t>
  </si>
  <si>
    <t>Gesamteinnahmen 3. Vernetzungstagung</t>
  </si>
  <si>
    <t>Gesamtausgaben 4. Vernetzungstagung</t>
  </si>
  <si>
    <t>Gesamteinnahmen 4. Vernetzungstagung</t>
  </si>
  <si>
    <t>Gesamtausgaben 5. Vernetzungstagung</t>
  </si>
  <si>
    <t>Gesamteinnahmen 5. Vernetzungstagung</t>
  </si>
  <si>
    <t>Einwilligung</t>
  </si>
  <si>
    <r>
      <rPr>
        <b/>
        <sz val="11"/>
        <color rgb="FFFF0000"/>
        <rFont val="Arial"/>
        <family val="2"/>
      </rPr>
      <t xml:space="preserve">&lt;&lt;&lt; </t>
    </r>
    <r>
      <rPr>
        <sz val="11"/>
        <rFont val="Arial"/>
        <family val="2"/>
      </rPr>
      <t>Bitte auswählen</t>
    </r>
  </si>
  <si>
    <r>
      <t xml:space="preserve">Ja / Nein - Bitte in der jeweiligen Dropdown-Liste auswählen </t>
    </r>
    <r>
      <rPr>
        <b/>
        <sz val="9"/>
        <color rgb="FFFF0000"/>
        <rFont val="Calibri"/>
        <family val="2"/>
      </rPr>
      <t>↓</t>
    </r>
  </si>
  <si>
    <t>Raumkosten (Max. Förderung: 500 €)</t>
  </si>
  <si>
    <t>Fahrt- und Übernachtungskosten der Dozierenden (Max. Förderung 400 € )</t>
  </si>
  <si>
    <r>
      <rPr>
        <b/>
        <sz val="16"/>
        <color theme="1"/>
        <rFont val="Arial"/>
        <family val="2"/>
      </rPr>
      <t xml:space="preserve">Antrag </t>
    </r>
    <r>
      <rPr>
        <sz val="16"/>
        <color theme="1"/>
        <rFont val="Arial"/>
        <family val="2"/>
      </rPr>
      <t xml:space="preserve">auf eine Zuwendung 
zur Förderung von regionalen Vernetzungstagungen (RL Praxismentoring und Vernetzung für Kitas)
</t>
    </r>
    <r>
      <rPr>
        <b/>
        <sz val="16"/>
        <rFont val="Arial"/>
        <family val="2"/>
      </rPr>
      <t>1. Förderzeitraum</t>
    </r>
    <r>
      <rPr>
        <sz val="16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(Version 1, Stand: 19.10.2022)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</si>
</sst>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dd/mm/yy;@"/>
  </numFmts>
  <fonts count="32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6"/>
      <name val="Arial"/>
      <family val="2"/>
    </font>
    <font>
      <i/>
      <sz val="11.5"/>
      <name val="Arial"/>
      <family val="2"/>
    </font>
    <font>
      <b/>
      <i/>
      <sz val="12"/>
      <name val="Arial"/>
      <family val="2"/>
    </font>
    <font>
      <b/>
      <i/>
      <sz val="12"/>
      <color rgb="FF7F7F7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7F7F7F"/>
      <name val="Arial"/>
      <family val="2"/>
    </font>
    <font>
      <b/>
      <sz val="16"/>
      <name val="Arial"/>
      <family val="2"/>
    </font>
    <font>
      <b/>
      <i/>
      <sz val="16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9"/>
      <color indexed="8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11"/>
      <color rgb="FFFFFF99"/>
      <name val="Arial"/>
      <family val="2"/>
    </font>
    <font>
      <u/>
      <sz val="11"/>
      <color theme="10"/>
      <name val="Arial"/>
      <family val="2"/>
    </font>
    <font>
      <b/>
      <sz val="9"/>
      <color rgb="FFFF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BEE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</cellStyleXfs>
  <cellXfs count="336">
    <xf numFmtId="0" fontId="0" fillId="0" borderId="0" xfId="0"/>
    <xf numFmtId="0" fontId="0" fillId="0" borderId="0" xfId="0" applyAlignment="1">
      <alignment vertical="center" wrapText="1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4" fillId="0" borderId="14" xfId="1" applyNumberForma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5" fillId="0" borderId="0" xfId="0" applyFont="1"/>
    <xf numFmtId="0" fontId="12" fillId="0" borderId="24" xfId="0" applyFont="1" applyBorder="1" applyAlignment="1" applyProtection="1">
      <alignment vertical="center" wrapText="1"/>
      <protection locked="0"/>
    </xf>
    <xf numFmtId="44" fontId="22" fillId="8" borderId="31" xfId="3" applyFont="1" applyFill="1" applyBorder="1" applyAlignment="1" applyProtection="1">
      <alignment horizontal="right" vertical="center" wrapText="1"/>
    </xf>
    <xf numFmtId="0" fontId="23" fillId="6" borderId="29" xfId="2" applyFont="1" applyFill="1" applyBorder="1" applyAlignment="1" applyProtection="1">
      <alignment horizontal="left" vertical="center" wrapText="1"/>
      <protection locked="0"/>
    </xf>
    <xf numFmtId="44" fontId="21" fillId="7" borderId="28" xfId="3" applyFont="1" applyFill="1" applyBorder="1" applyAlignment="1" applyProtection="1">
      <alignment vertical="center" wrapText="1"/>
    </xf>
    <xf numFmtId="44" fontId="22" fillId="7" borderId="33" xfId="3" applyFont="1" applyFill="1" applyBorder="1" applyAlignment="1" applyProtection="1">
      <alignment horizontal="right" vertical="center" wrapText="1"/>
    </xf>
    <xf numFmtId="44" fontId="23" fillId="8" borderId="31" xfId="3" applyFont="1" applyFill="1" applyBorder="1" applyAlignment="1" applyProtection="1">
      <alignment horizontal="right" vertical="center" wrapText="1"/>
    </xf>
    <xf numFmtId="1" fontId="23" fillId="6" borderId="29" xfId="2" applyNumberFormat="1" applyFont="1" applyFill="1" applyBorder="1" applyAlignment="1" applyProtection="1">
      <alignment horizontal="right" vertical="center" wrapText="1"/>
      <protection locked="0"/>
    </xf>
    <xf numFmtId="44" fontId="21" fillId="9" borderId="29" xfId="3" applyFont="1" applyFill="1" applyBorder="1" applyAlignment="1" applyProtection="1">
      <alignment vertical="center" wrapText="1"/>
    </xf>
    <xf numFmtId="1" fontId="12" fillId="0" borderId="7" xfId="0" applyNumberFormat="1" applyFont="1" applyBorder="1" applyAlignment="1" applyProtection="1">
      <alignment horizontal="left" vertical="center" wrapText="1"/>
      <protection locked="0"/>
    </xf>
    <xf numFmtId="165" fontId="12" fillId="0" borderId="15" xfId="0" applyNumberFormat="1" applyFont="1" applyBorder="1" applyAlignment="1" applyProtection="1">
      <alignment horizontal="center" vertical="center" wrapText="1"/>
      <protection locked="0"/>
    </xf>
    <xf numFmtId="44" fontId="23" fillId="6" borderId="29" xfId="2" applyNumberFormat="1" applyFont="1" applyFill="1" applyBorder="1" applyAlignment="1" applyProtection="1">
      <alignment horizontal="left" vertical="center" wrapText="1"/>
      <protection locked="0"/>
    </xf>
    <xf numFmtId="0" fontId="2" fillId="3" borderId="17" xfId="0" applyFont="1" applyFill="1" applyBorder="1" applyAlignment="1" applyProtection="1">
      <alignment vertical="center"/>
    </xf>
    <xf numFmtId="0" fontId="2" fillId="3" borderId="36" xfId="0" applyFont="1" applyFill="1" applyBorder="1" applyAlignment="1" applyProtection="1">
      <alignment vertical="center"/>
    </xf>
    <xf numFmtId="0" fontId="2" fillId="3" borderId="37" xfId="0" applyFont="1" applyFill="1" applyBorder="1" applyAlignment="1" applyProtection="1">
      <alignment vertical="center"/>
    </xf>
    <xf numFmtId="0" fontId="18" fillId="3" borderId="27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vertical="center"/>
    </xf>
    <xf numFmtId="0" fontId="18" fillId="3" borderId="28" xfId="0" applyFont="1" applyFill="1" applyBorder="1" applyAlignment="1" applyProtection="1">
      <alignment vertical="center"/>
    </xf>
    <xf numFmtId="0" fontId="12" fillId="3" borderId="27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12" fillId="3" borderId="28" xfId="0" applyFont="1" applyFill="1" applyBorder="1" applyAlignment="1" applyProtection="1">
      <alignment vertical="center"/>
    </xf>
    <xf numFmtId="49" fontId="21" fillId="7" borderId="20" xfId="2" applyNumberFormat="1" applyFont="1" applyFill="1" applyBorder="1" applyAlignment="1" applyProtection="1">
      <alignment vertical="center" wrapText="1"/>
    </xf>
    <xf numFmtId="0" fontId="13" fillId="7" borderId="20" xfId="2" applyFont="1" applyFill="1" applyBorder="1" applyAlignment="1" applyProtection="1">
      <alignment horizontal="center" vertical="center" wrapText="1"/>
    </xf>
    <xf numFmtId="0" fontId="23" fillId="3" borderId="0" xfId="2" applyFont="1" applyFill="1" applyBorder="1" applyAlignment="1" applyProtection="1">
      <alignment horizontal="right" vertical="center" wrapText="1"/>
    </xf>
    <xf numFmtId="49" fontId="13" fillId="3" borderId="0" xfId="2" applyNumberFormat="1" applyFont="1" applyFill="1" applyBorder="1" applyAlignment="1" applyProtection="1">
      <alignment horizontal="right" vertical="center" wrapText="1"/>
    </xf>
    <xf numFmtId="49" fontId="13" fillId="3" borderId="0" xfId="2" applyNumberFormat="1" applyFont="1" applyFill="1" applyBorder="1" applyAlignment="1" applyProtection="1">
      <alignment vertical="center" wrapText="1"/>
    </xf>
    <xf numFmtId="49" fontId="12" fillId="3" borderId="0" xfId="2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7" borderId="0" xfId="0" applyFont="1" applyFill="1" applyBorder="1" applyAlignment="1" applyProtection="1">
      <alignment vertical="center"/>
    </xf>
    <xf numFmtId="0" fontId="11" fillId="7" borderId="0" xfId="0" applyFont="1" applyFill="1" applyBorder="1" applyAlignment="1" applyProtection="1">
      <alignment vertical="center" wrapText="1"/>
    </xf>
    <xf numFmtId="0" fontId="22" fillId="3" borderId="0" xfId="2" applyFont="1" applyFill="1" applyBorder="1" applyAlignment="1" applyProtection="1">
      <alignment vertical="center" wrapText="1"/>
    </xf>
    <xf numFmtId="0" fontId="26" fillId="3" borderId="0" xfId="2" applyFont="1" applyFill="1" applyBorder="1" applyAlignment="1" applyProtection="1">
      <alignment horizontal="center" vertical="center" wrapText="1"/>
    </xf>
    <xf numFmtId="0" fontId="26" fillId="7" borderId="29" xfId="2" applyFont="1" applyFill="1" applyBorder="1" applyAlignment="1" applyProtection="1">
      <alignment horizontal="center" vertical="center" wrapText="1"/>
    </xf>
    <xf numFmtId="2" fontId="3" fillId="7" borderId="29" xfId="2" applyNumberFormat="1" applyFont="1" applyFill="1" applyBorder="1" applyAlignment="1" applyProtection="1">
      <alignment horizontal="center" vertical="center" wrapText="1"/>
    </xf>
    <xf numFmtId="0" fontId="20" fillId="7" borderId="29" xfId="2" applyFont="1" applyFill="1" applyBorder="1" applyAlignment="1" applyProtection="1">
      <alignment horizontal="center" vertical="center" wrapText="1"/>
    </xf>
    <xf numFmtId="0" fontId="11" fillId="3" borderId="0" xfId="2" applyFont="1" applyFill="1" applyBorder="1" applyAlignment="1" applyProtection="1">
      <alignment vertical="center" wrapText="1"/>
    </xf>
    <xf numFmtId="0" fontId="20" fillId="7" borderId="34" xfId="2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/>
    </xf>
    <xf numFmtId="0" fontId="12" fillId="7" borderId="29" xfId="0" applyFont="1" applyFill="1" applyBorder="1" applyAlignment="1" applyProtection="1">
      <alignment vertical="center" wrapText="1"/>
    </xf>
    <xf numFmtId="49" fontId="11" fillId="3" borderId="27" xfId="0" applyNumberFormat="1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vertical="center"/>
    </xf>
    <xf numFmtId="44" fontId="23" fillId="9" borderId="29" xfId="2" applyNumberFormat="1" applyFont="1" applyFill="1" applyBorder="1" applyAlignment="1" applyProtection="1">
      <alignment vertical="center" wrapText="1"/>
    </xf>
    <xf numFmtId="0" fontId="18" fillId="10" borderId="0" xfId="0" applyFont="1" applyFill="1" applyBorder="1" applyAlignment="1" applyProtection="1">
      <alignment vertical="center"/>
    </xf>
    <xf numFmtId="0" fontId="18" fillId="11" borderId="0" xfId="0" applyFont="1" applyFill="1" applyBorder="1" applyAlignment="1" applyProtection="1">
      <alignment vertical="center"/>
    </xf>
    <xf numFmtId="0" fontId="18" fillId="12" borderId="0" xfId="0" applyFont="1" applyFill="1" applyBorder="1" applyAlignment="1" applyProtection="1">
      <alignment vertical="center"/>
    </xf>
    <xf numFmtId="0" fontId="18" fillId="13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3" fillId="0" borderId="0" xfId="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vertical="center" wrapText="1"/>
      <protection locked="0"/>
    </xf>
    <xf numFmtId="0" fontId="13" fillId="0" borderId="0" xfId="2" applyFont="1" applyFill="1" applyBorder="1" applyAlignment="1" applyProtection="1">
      <alignment vertical="center" wrapText="1"/>
      <protection locked="0"/>
    </xf>
    <xf numFmtId="0" fontId="23" fillId="0" borderId="0" xfId="2" applyFont="1" applyFill="1" applyBorder="1" applyAlignment="1" applyProtection="1">
      <alignment vertical="center" wrapText="1"/>
      <protection locked="0"/>
    </xf>
    <xf numFmtId="0" fontId="23" fillId="0" borderId="0" xfId="2" applyFont="1" applyFill="1" applyBorder="1" applyAlignment="1" applyProtection="1">
      <alignment vertical="center"/>
      <protection locked="0"/>
    </xf>
    <xf numFmtId="14" fontId="12" fillId="0" borderId="0" xfId="0" applyNumberFormat="1" applyFont="1" applyFill="1" applyBorder="1" applyAlignment="1" applyProtection="1">
      <alignment vertical="center"/>
      <protection locked="0"/>
    </xf>
    <xf numFmtId="0" fontId="23" fillId="6" borderId="29" xfId="2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44" fontId="27" fillId="6" borderId="31" xfId="0" applyNumberFormat="1" applyFont="1" applyFill="1" applyBorder="1" applyAlignment="1" applyProtection="1">
      <alignment vertical="center"/>
      <protection locked="0"/>
    </xf>
    <xf numFmtId="44" fontId="12" fillId="6" borderId="31" xfId="0" applyNumberFormat="1" applyFont="1" applyFill="1" applyBorder="1" applyAlignment="1" applyProtection="1">
      <alignment vertical="center"/>
      <protection locked="0"/>
    </xf>
    <xf numFmtId="49" fontId="21" fillId="3" borderId="0" xfId="2" applyNumberFormat="1" applyFont="1" applyFill="1" applyBorder="1" applyAlignment="1" applyProtection="1">
      <alignment vertical="center" wrapText="1"/>
    </xf>
    <xf numFmtId="0" fontId="13" fillId="3" borderId="0" xfId="2" applyFont="1" applyFill="1" applyBorder="1" applyAlignment="1" applyProtection="1">
      <alignment horizontal="center" vertical="center" wrapText="1"/>
    </xf>
    <xf numFmtId="0" fontId="13" fillId="3" borderId="0" xfId="2" applyFont="1" applyFill="1" applyBorder="1" applyAlignment="1" applyProtection="1">
      <alignment vertical="center" wrapText="1"/>
    </xf>
    <xf numFmtId="14" fontId="23" fillId="3" borderId="0" xfId="2" applyNumberFormat="1" applyFont="1" applyFill="1" applyBorder="1" applyAlignment="1" applyProtection="1">
      <alignment horizontal="right" vertical="center" wrapText="1"/>
    </xf>
    <xf numFmtId="0" fontId="12" fillId="3" borderId="30" xfId="0" applyFont="1" applyFill="1" applyBorder="1" applyAlignment="1" applyProtection="1">
      <alignment vertical="center" wrapText="1"/>
    </xf>
    <xf numFmtId="0" fontId="12" fillId="3" borderId="30" xfId="0" applyFont="1" applyFill="1" applyBorder="1" applyAlignment="1" applyProtection="1">
      <alignment vertical="center"/>
    </xf>
    <xf numFmtId="0" fontId="3" fillId="3" borderId="0" xfId="2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49" fontId="12" fillId="3" borderId="27" xfId="0" applyNumberFormat="1" applyFont="1" applyFill="1" applyBorder="1" applyAlignment="1" applyProtection="1">
      <alignment horizontal="right" vertical="center"/>
    </xf>
    <xf numFmtId="1" fontId="23" fillId="3" borderId="28" xfId="2" applyNumberFormat="1" applyFont="1" applyFill="1" applyBorder="1" applyAlignment="1" applyProtection="1">
      <alignment horizontal="right" vertical="center" wrapText="1"/>
    </xf>
    <xf numFmtId="49" fontId="12" fillId="3" borderId="24" xfId="0" applyNumberFormat="1" applyFont="1" applyFill="1" applyBorder="1" applyAlignment="1" applyProtection="1">
      <alignment horizontal="right" vertical="center"/>
    </xf>
    <xf numFmtId="0" fontId="3" fillId="3" borderId="30" xfId="0" applyFont="1" applyFill="1" applyBorder="1" applyAlignment="1" applyProtection="1">
      <alignment horizontal="center" vertical="center"/>
    </xf>
    <xf numFmtId="1" fontId="26" fillId="3" borderId="32" xfId="2" applyNumberFormat="1" applyFont="1" applyFill="1" applyBorder="1" applyAlignment="1" applyProtection="1">
      <alignment horizontal="center" vertical="center" wrapText="1"/>
    </xf>
    <xf numFmtId="1" fontId="26" fillId="3" borderId="28" xfId="2" applyNumberFormat="1" applyFont="1" applyFill="1" applyBorder="1" applyAlignment="1" applyProtection="1">
      <alignment horizontal="center" vertical="center" wrapText="1"/>
    </xf>
    <xf numFmtId="0" fontId="23" fillId="3" borderId="12" xfId="2" applyFont="1" applyFill="1" applyBorder="1" applyAlignment="1" applyProtection="1">
      <alignment horizontal="left" vertical="center" wrapText="1"/>
    </xf>
    <xf numFmtId="0" fontId="22" fillId="7" borderId="0" xfId="2" applyFont="1" applyFill="1" applyBorder="1" applyAlignment="1" applyProtection="1">
      <alignment horizontal="left" vertical="center" wrapText="1"/>
    </xf>
    <xf numFmtId="0" fontId="12" fillId="7" borderId="12" xfId="0" applyFont="1" applyFill="1" applyBorder="1" applyAlignment="1" applyProtection="1">
      <alignment vertical="center"/>
    </xf>
    <xf numFmtId="0" fontId="3" fillId="7" borderId="12" xfId="0" applyFont="1" applyFill="1" applyBorder="1" applyAlignment="1" applyProtection="1">
      <alignment horizontal="left" vertical="center" wrapText="1"/>
    </xf>
    <xf numFmtId="0" fontId="23" fillId="3" borderId="30" xfId="2" applyFont="1" applyFill="1" applyBorder="1" applyAlignment="1" applyProtection="1">
      <alignment horizontal="left" vertical="center" wrapText="1"/>
    </xf>
    <xf numFmtId="2" fontId="23" fillId="3" borderId="30" xfId="2" applyNumberFormat="1" applyFont="1" applyFill="1" applyBorder="1" applyAlignment="1" applyProtection="1">
      <alignment horizontal="right" vertical="center" wrapText="1"/>
    </xf>
    <xf numFmtId="44" fontId="23" fillId="3" borderId="30" xfId="2" applyNumberFormat="1" applyFont="1" applyFill="1" applyBorder="1" applyAlignment="1" applyProtection="1">
      <alignment vertical="center" wrapText="1"/>
    </xf>
    <xf numFmtId="0" fontId="12" fillId="3" borderId="32" xfId="0" applyFont="1" applyFill="1" applyBorder="1" applyAlignment="1" applyProtection="1">
      <alignment vertical="center"/>
    </xf>
    <xf numFmtId="49" fontId="11" fillId="3" borderId="8" xfId="0" applyNumberFormat="1" applyFont="1" applyFill="1" applyBorder="1" applyAlignment="1" applyProtection="1">
      <alignment horizontal="right" vertical="center"/>
    </xf>
    <xf numFmtId="0" fontId="27" fillId="3" borderId="12" xfId="0" applyFont="1" applyFill="1" applyBorder="1" applyAlignment="1" applyProtection="1">
      <alignment horizontal="left" vertical="center"/>
    </xf>
    <xf numFmtId="49" fontId="11" fillId="3" borderId="24" xfId="0" applyNumberFormat="1" applyFont="1" applyFill="1" applyBorder="1" applyAlignment="1" applyProtection="1">
      <alignment horizontal="right" vertical="center"/>
    </xf>
    <xf numFmtId="0" fontId="27" fillId="3" borderId="30" xfId="0" applyFont="1" applyFill="1" applyBorder="1" applyAlignment="1" applyProtection="1">
      <alignment horizontal="left" vertical="center"/>
    </xf>
    <xf numFmtId="0" fontId="11" fillId="3" borderId="12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vertical="center"/>
    </xf>
    <xf numFmtId="44" fontId="23" fillId="3" borderId="12" xfId="2" applyNumberFormat="1" applyFont="1" applyFill="1" applyBorder="1" applyAlignment="1" applyProtection="1">
      <alignment vertical="center" wrapText="1"/>
    </xf>
    <xf numFmtId="0" fontId="11" fillId="3" borderId="3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vertical="center" wrapText="1"/>
    </xf>
    <xf numFmtId="0" fontId="10" fillId="3" borderId="0" xfId="0" applyFont="1" applyFill="1" applyAlignment="1" applyProtection="1">
      <alignment horizontal="center" vertical="center" wrapText="1"/>
    </xf>
    <xf numFmtId="164" fontId="10" fillId="3" borderId="0" xfId="0" applyNumberFormat="1" applyFont="1" applyFill="1" applyAlignment="1" applyProtection="1">
      <alignment horizontal="center" vertical="center" wrapText="1"/>
    </xf>
    <xf numFmtId="164" fontId="11" fillId="4" borderId="2" xfId="0" applyNumberFormat="1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2" fillId="4" borderId="10" xfId="0" applyFont="1" applyFill="1" applyBorder="1" applyAlignment="1" applyProtection="1">
      <alignment vertical="center" wrapText="1"/>
    </xf>
    <xf numFmtId="0" fontId="12" fillId="4" borderId="9" xfId="0" applyFont="1" applyFill="1" applyBorder="1" applyAlignment="1" applyProtection="1">
      <alignment vertical="center" wrapText="1"/>
    </xf>
    <xf numFmtId="0" fontId="12" fillId="4" borderId="9" xfId="0" applyFont="1" applyFill="1" applyBorder="1" applyAlignment="1" applyProtection="1">
      <alignment horizontal="left" vertical="center" wrapText="1"/>
    </xf>
    <xf numFmtId="0" fontId="12" fillId="4" borderId="14" xfId="0" applyFont="1" applyFill="1" applyBorder="1" applyAlignment="1" applyProtection="1">
      <alignment vertical="center" wrapText="1"/>
    </xf>
    <xf numFmtId="0" fontId="13" fillId="4" borderId="8" xfId="0" applyFont="1" applyFill="1" applyBorder="1" applyAlignment="1" applyProtection="1">
      <alignment vertical="center" wrapText="1"/>
    </xf>
    <xf numFmtId="0" fontId="12" fillId="4" borderId="27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horizontal="left" vertical="center" wrapText="1"/>
    </xf>
    <xf numFmtId="0" fontId="12" fillId="4" borderId="11" xfId="0" applyFont="1" applyFill="1" applyBorder="1" applyAlignment="1" applyProtection="1">
      <alignment vertical="center" wrapText="1"/>
    </xf>
    <xf numFmtId="0" fontId="12" fillId="4" borderId="15" xfId="0" applyFont="1" applyFill="1" applyBorder="1" applyAlignment="1" applyProtection="1">
      <alignment horizontal="left" vertical="center" wrapText="1"/>
    </xf>
    <xf numFmtId="44" fontId="12" fillId="4" borderId="20" xfId="0" applyNumberFormat="1" applyFont="1" applyFill="1" applyBorder="1" applyAlignment="1" applyProtection="1">
      <alignment horizontal="left" vertical="center" wrapText="1"/>
    </xf>
    <xf numFmtId="0" fontId="11" fillId="4" borderId="11" xfId="0" applyFont="1" applyFill="1" applyBorder="1" applyAlignment="1" applyProtection="1">
      <alignment vertical="center" wrapText="1"/>
    </xf>
    <xf numFmtId="44" fontId="11" fillId="4" borderId="20" xfId="0" applyNumberFormat="1" applyFont="1" applyFill="1" applyBorder="1" applyAlignment="1" applyProtection="1">
      <alignment horizontal="left" vertical="center" wrapText="1"/>
    </xf>
    <xf numFmtId="0" fontId="1" fillId="4" borderId="11" xfId="0" applyFont="1" applyFill="1" applyBorder="1" applyAlignment="1" applyProtection="1">
      <alignment vertical="center" wrapText="1"/>
    </xf>
    <xf numFmtId="44" fontId="1" fillId="4" borderId="22" xfId="0" applyNumberFormat="1" applyFont="1" applyFill="1" applyBorder="1" applyAlignment="1" applyProtection="1">
      <alignment horizontal="left" vertical="center" wrapText="1"/>
    </xf>
    <xf numFmtId="44" fontId="12" fillId="4" borderId="22" xfId="0" applyNumberFormat="1" applyFont="1" applyFill="1" applyBorder="1" applyAlignment="1" applyProtection="1">
      <alignment horizontal="left" vertical="center" wrapText="1"/>
    </xf>
    <xf numFmtId="0" fontId="11" fillId="4" borderId="13" xfId="0" applyFont="1" applyFill="1" applyBorder="1" applyAlignment="1" applyProtection="1">
      <alignment vertical="center" wrapText="1"/>
    </xf>
    <xf numFmtId="0" fontId="12" fillId="4" borderId="16" xfId="0" applyFont="1" applyFill="1" applyBorder="1" applyAlignment="1" applyProtection="1">
      <alignment horizontal="left" vertical="center" wrapText="1"/>
    </xf>
    <xf numFmtId="0" fontId="11" fillId="4" borderId="25" xfId="0" applyFont="1" applyFill="1" applyBorder="1" applyAlignment="1" applyProtection="1">
      <alignment vertical="center" wrapText="1"/>
    </xf>
    <xf numFmtId="164" fontId="11" fillId="4" borderId="26" xfId="0" applyNumberFormat="1" applyFont="1" applyFill="1" applyBorder="1" applyAlignment="1" applyProtection="1">
      <alignment horizontal="left" vertical="center" wrapText="1"/>
    </xf>
    <xf numFmtId="44" fontId="13" fillId="6" borderId="29" xfId="3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4" fontId="22" fillId="0" borderId="0" xfId="2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3" borderId="0" xfId="0" applyFont="1" applyFill="1" applyBorder="1" applyAlignment="1" applyProtection="1">
      <alignment vertical="center" wrapText="1"/>
    </xf>
    <xf numFmtId="44" fontId="21" fillId="3" borderId="0" xfId="3" applyFont="1" applyFill="1" applyBorder="1" applyAlignment="1" applyProtection="1">
      <alignment vertical="center" wrapText="1"/>
    </xf>
    <xf numFmtId="44" fontId="23" fillId="3" borderId="0" xfId="2" applyNumberFormat="1" applyFont="1" applyFill="1" applyBorder="1" applyAlignment="1" applyProtection="1">
      <alignment vertical="center" wrapText="1"/>
    </xf>
    <xf numFmtId="0" fontId="27" fillId="3" borderId="0" xfId="0" applyFont="1" applyFill="1" applyBorder="1" applyAlignment="1" applyProtection="1">
      <alignment horizontal="left" vertical="center"/>
    </xf>
    <xf numFmtId="44" fontId="11" fillId="9" borderId="29" xfId="0" applyNumberFormat="1" applyFont="1" applyFill="1" applyBorder="1" applyAlignment="1" applyProtection="1">
      <alignment vertical="center"/>
    </xf>
    <xf numFmtId="44" fontId="11" fillId="3" borderId="0" xfId="0" applyNumberFormat="1" applyFont="1" applyFill="1" applyBorder="1" applyAlignment="1" applyProtection="1">
      <alignment vertical="center"/>
    </xf>
    <xf numFmtId="0" fontId="3" fillId="7" borderId="29" xfId="0" applyFont="1" applyFill="1" applyBorder="1" applyAlignment="1" applyProtection="1">
      <alignment horizontal="center" vertical="center"/>
    </xf>
    <xf numFmtId="1" fontId="23" fillId="6" borderId="29" xfId="2" applyNumberFormat="1" applyFont="1" applyFill="1" applyBorder="1" applyAlignment="1" applyProtection="1">
      <alignment horizontal="center" vertical="center" wrapText="1"/>
      <protection locked="0"/>
    </xf>
    <xf numFmtId="1" fontId="13" fillId="6" borderId="29" xfId="2" applyNumberFormat="1" applyFont="1" applyFill="1" applyBorder="1" applyAlignment="1" applyProtection="1">
      <alignment horizontal="center" vertical="center" wrapText="1"/>
      <protection locked="0"/>
    </xf>
    <xf numFmtId="0" fontId="11" fillId="7" borderId="10" xfId="0" applyFont="1" applyFill="1" applyBorder="1" applyAlignment="1" applyProtection="1">
      <alignment horizontal="right" vertical="center"/>
    </xf>
    <xf numFmtId="0" fontId="13" fillId="7" borderId="22" xfId="2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right" vertical="center"/>
    </xf>
    <xf numFmtId="0" fontId="13" fillId="3" borderId="28" xfId="2" applyFont="1" applyFill="1" applyBorder="1" applyAlignment="1" applyProtection="1">
      <alignment horizontal="center" vertical="center" wrapText="1"/>
    </xf>
    <xf numFmtId="0" fontId="13" fillId="3" borderId="28" xfId="2" applyFont="1" applyFill="1" applyBorder="1" applyAlignment="1" applyProtection="1">
      <alignment vertical="center"/>
    </xf>
    <xf numFmtId="49" fontId="11" fillId="7" borderId="27" xfId="0" applyNumberFormat="1" applyFont="1" applyFill="1" applyBorder="1" applyAlignment="1" applyProtection="1">
      <alignment horizontal="right" vertical="center"/>
    </xf>
    <xf numFmtId="49" fontId="12" fillId="3" borderId="24" xfId="0" applyNumberFormat="1" applyFont="1" applyFill="1" applyBorder="1" applyAlignment="1" applyProtection="1">
      <alignment vertical="center"/>
    </xf>
    <xf numFmtId="0" fontId="20" fillId="7" borderId="31" xfId="2" applyFont="1" applyFill="1" applyBorder="1" applyAlignment="1" applyProtection="1">
      <alignment horizontal="center" vertical="center" wrapText="1"/>
    </xf>
    <xf numFmtId="44" fontId="13" fillId="8" borderId="31" xfId="3" applyFont="1" applyFill="1" applyBorder="1" applyAlignment="1" applyProtection="1">
      <alignment vertical="center" wrapText="1"/>
    </xf>
    <xf numFmtId="44" fontId="22" fillId="8" borderId="22" xfId="3" applyFont="1" applyFill="1" applyBorder="1" applyAlignment="1" applyProtection="1">
      <alignment horizontal="right" vertical="center" wrapText="1"/>
    </xf>
    <xf numFmtId="0" fontId="11" fillId="3" borderId="28" xfId="0" applyFont="1" applyFill="1" applyBorder="1" applyAlignment="1" applyProtection="1">
      <alignment vertical="center"/>
    </xf>
    <xf numFmtId="0" fontId="11" fillId="7" borderId="6" xfId="0" applyFont="1" applyFill="1" applyBorder="1" applyAlignment="1" applyProtection="1">
      <alignment horizontal="right" vertical="center"/>
    </xf>
    <xf numFmtId="49" fontId="21" fillId="7" borderId="18" xfId="2" applyNumberFormat="1" applyFont="1" applyFill="1" applyBorder="1" applyAlignment="1" applyProtection="1">
      <alignment vertical="center" wrapText="1"/>
    </xf>
    <xf numFmtId="0" fontId="13" fillId="7" borderId="18" xfId="2" applyFont="1" applyFill="1" applyBorder="1" applyAlignment="1" applyProtection="1">
      <alignment vertical="center" wrapText="1"/>
    </xf>
    <xf numFmtId="0" fontId="12" fillId="7" borderId="18" xfId="0" applyFont="1" applyFill="1" applyBorder="1" applyAlignment="1" applyProtection="1">
      <alignment vertical="center"/>
    </xf>
    <xf numFmtId="0" fontId="12" fillId="7" borderId="21" xfId="0" applyFont="1" applyFill="1" applyBorder="1" applyAlignment="1" applyProtection="1">
      <alignment vertical="center"/>
    </xf>
    <xf numFmtId="0" fontId="23" fillId="7" borderId="0" xfId="2" applyFont="1" applyFill="1" applyBorder="1" applyAlignment="1" applyProtection="1">
      <alignment horizontal="left" vertical="center" wrapText="1"/>
    </xf>
    <xf numFmtId="44" fontId="13" fillId="7" borderId="28" xfId="3" applyFont="1" applyFill="1" applyBorder="1" applyAlignment="1" applyProtection="1">
      <alignment vertical="center" wrapText="1"/>
    </xf>
    <xf numFmtId="0" fontId="11" fillId="7" borderId="18" xfId="0" applyFont="1" applyFill="1" applyBorder="1" applyAlignment="1" applyProtection="1">
      <alignment vertical="center" wrapText="1"/>
    </xf>
    <xf numFmtId="0" fontId="11" fillId="7" borderId="18" xfId="0" applyFont="1" applyFill="1" applyBorder="1" applyAlignment="1" applyProtection="1">
      <alignment vertical="center"/>
    </xf>
    <xf numFmtId="0" fontId="23" fillId="3" borderId="3" xfId="2" applyFont="1" applyFill="1" applyBorder="1" applyAlignment="1" applyProtection="1">
      <alignment horizontal="left" vertical="center" wrapText="1"/>
    </xf>
    <xf numFmtId="44" fontId="13" fillId="3" borderId="4" xfId="3" applyFont="1" applyFill="1" applyBorder="1" applyAlignment="1" applyProtection="1">
      <alignment vertical="center" wrapText="1"/>
    </xf>
    <xf numFmtId="0" fontId="12" fillId="0" borderId="28" xfId="0" applyFont="1" applyFill="1" applyBorder="1" applyAlignment="1" applyProtection="1">
      <alignment vertical="center"/>
    </xf>
    <xf numFmtId="0" fontId="13" fillId="3" borderId="0" xfId="2" applyFont="1" applyFill="1" applyBorder="1" applyAlignment="1" applyProtection="1">
      <alignment horizontal="left" vertical="center"/>
    </xf>
    <xf numFmtId="0" fontId="23" fillId="3" borderId="0" xfId="2" applyFont="1" applyFill="1" applyBorder="1" applyAlignment="1" applyProtection="1">
      <alignment horizontal="left" vertical="center" wrapText="1"/>
    </xf>
    <xf numFmtId="0" fontId="12" fillId="3" borderId="0" xfId="2" applyFont="1" applyFill="1" applyBorder="1" applyAlignment="1" applyProtection="1">
      <alignment horizontal="left" vertical="center" wrapText="1"/>
    </xf>
    <xf numFmtId="0" fontId="12" fillId="3" borderId="28" xfId="2" applyFont="1" applyFill="1" applyBorder="1" applyAlignment="1" applyProtection="1">
      <alignment vertical="center" wrapText="1"/>
    </xf>
    <xf numFmtId="0" fontId="23" fillId="3" borderId="0" xfId="2" applyFont="1" applyFill="1" applyBorder="1" applyAlignment="1" applyProtection="1">
      <alignment vertical="center" wrapText="1"/>
    </xf>
    <xf numFmtId="0" fontId="12" fillId="3" borderId="0" xfId="2" applyFont="1" applyFill="1" applyBorder="1" applyAlignment="1" applyProtection="1">
      <alignment vertical="center" wrapText="1"/>
    </xf>
    <xf numFmtId="0" fontId="12" fillId="0" borderId="23" xfId="0" applyFont="1" applyFill="1" applyBorder="1" applyAlignment="1" applyProtection="1">
      <alignment vertical="center"/>
    </xf>
    <xf numFmtId="0" fontId="12" fillId="3" borderId="3" xfId="0" applyFont="1" applyFill="1" applyBorder="1" applyAlignment="1" applyProtection="1">
      <alignment vertical="center" wrapText="1"/>
    </xf>
    <xf numFmtId="0" fontId="12" fillId="3" borderId="3" xfId="0" applyFont="1" applyFill="1" applyBorder="1" applyAlignment="1" applyProtection="1">
      <alignment vertical="center"/>
    </xf>
    <xf numFmtId="0" fontId="12" fillId="3" borderId="4" xfId="0" applyFont="1" applyFill="1" applyBorder="1" applyAlignment="1" applyProtection="1">
      <alignment vertical="center"/>
    </xf>
    <xf numFmtId="0" fontId="12" fillId="7" borderId="28" xfId="0" applyFont="1" applyFill="1" applyBorder="1" applyAlignment="1" applyProtection="1">
      <alignment vertical="center"/>
    </xf>
    <xf numFmtId="0" fontId="23" fillId="3" borderId="0" xfId="2" applyFont="1" applyFill="1" applyBorder="1" applyAlignment="1" applyProtection="1">
      <alignment horizontal="center" vertical="center" wrapText="1"/>
    </xf>
    <xf numFmtId="44" fontId="22" fillId="3" borderId="28" xfId="3" applyFont="1" applyFill="1" applyBorder="1" applyAlignment="1" applyProtection="1">
      <alignment horizontal="right" vertical="center" wrapText="1"/>
    </xf>
    <xf numFmtId="49" fontId="12" fillId="3" borderId="8" xfId="0" applyNumberFormat="1" applyFont="1" applyFill="1" applyBorder="1" applyAlignment="1" applyProtection="1">
      <alignment horizontal="right" vertical="center"/>
    </xf>
    <xf numFmtId="0" fontId="12" fillId="3" borderId="12" xfId="0" applyFont="1" applyFill="1" applyBorder="1" applyAlignment="1" applyProtection="1">
      <alignment vertical="center"/>
    </xf>
    <xf numFmtId="0" fontId="12" fillId="0" borderId="12" xfId="0" applyFont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1" fontId="23" fillId="3" borderId="33" xfId="2" applyNumberFormat="1" applyFont="1" applyFill="1" applyBorder="1" applyAlignment="1" applyProtection="1">
      <alignment horizontal="right" vertical="center" wrapText="1"/>
    </xf>
    <xf numFmtId="0" fontId="12" fillId="3" borderId="30" xfId="0" applyFont="1" applyFill="1" applyBorder="1" applyAlignment="1" applyProtection="1">
      <alignment horizontal="center" vertical="center"/>
    </xf>
    <xf numFmtId="1" fontId="23" fillId="3" borderId="32" xfId="2" applyNumberFormat="1" applyFont="1" applyFill="1" applyBorder="1" applyAlignment="1" applyProtection="1">
      <alignment horizontal="right" vertical="center" wrapText="1"/>
    </xf>
    <xf numFmtId="0" fontId="12" fillId="3" borderId="33" xfId="0" applyFont="1" applyFill="1" applyBorder="1" applyAlignment="1" applyProtection="1">
      <alignment vertical="center"/>
    </xf>
    <xf numFmtId="0" fontId="11" fillId="9" borderId="34" xfId="0" applyFont="1" applyFill="1" applyBorder="1" applyAlignment="1" applyProtection="1">
      <alignment vertical="center" wrapText="1"/>
    </xf>
    <xf numFmtId="0" fontId="29" fillId="9" borderId="35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1" fontId="26" fillId="3" borderId="33" xfId="2" applyNumberFormat="1" applyFont="1" applyFill="1" applyBorder="1" applyAlignment="1" applyProtection="1">
      <alignment horizontal="center" vertical="center" wrapText="1"/>
    </xf>
    <xf numFmtId="44" fontId="22" fillId="3" borderId="0" xfId="2" applyNumberFormat="1" applyFont="1" applyFill="1" applyBorder="1" applyAlignment="1" applyProtection="1">
      <alignment vertical="center" wrapText="1"/>
    </xf>
    <xf numFmtId="44" fontId="23" fillId="9" borderId="39" xfId="2" applyNumberFormat="1" applyFont="1" applyFill="1" applyBorder="1" applyAlignment="1" applyProtection="1">
      <alignment vertical="center" wrapText="1"/>
    </xf>
    <xf numFmtId="44" fontId="22" fillId="3" borderId="28" xfId="2" applyNumberFormat="1" applyFont="1" applyFill="1" applyBorder="1" applyAlignment="1" applyProtection="1">
      <alignment vertical="center" wrapText="1"/>
    </xf>
    <xf numFmtId="44" fontId="22" fillId="9" borderId="29" xfId="2" applyNumberFormat="1" applyFont="1" applyFill="1" applyBorder="1" applyAlignment="1" applyProtection="1">
      <alignment vertical="center" wrapText="1"/>
    </xf>
    <xf numFmtId="44" fontId="22" fillId="14" borderId="29" xfId="2" applyNumberFormat="1" applyFont="1" applyFill="1" applyBorder="1" applyAlignment="1" applyProtection="1">
      <alignment horizontal="center" vertical="center" wrapText="1"/>
    </xf>
    <xf numFmtId="49" fontId="12" fillId="3" borderId="23" xfId="0" applyNumberFormat="1" applyFont="1" applyFill="1" applyBorder="1" applyAlignment="1" applyProtection="1">
      <alignment horizontal="right" vertical="center"/>
    </xf>
    <xf numFmtId="49" fontId="12" fillId="7" borderId="27" xfId="0" applyNumberFormat="1" applyFont="1" applyFill="1" applyBorder="1" applyAlignment="1" applyProtection="1">
      <alignment horizontal="right" vertical="center"/>
    </xf>
    <xf numFmtId="49" fontId="12" fillId="7" borderId="8" xfId="0" applyNumberFormat="1" applyFont="1" applyFill="1" applyBorder="1" applyAlignment="1" applyProtection="1">
      <alignment horizontal="right" vertical="center"/>
    </xf>
    <xf numFmtId="44" fontId="27" fillId="3" borderId="33" xfId="0" applyNumberFormat="1" applyFont="1" applyFill="1" applyBorder="1" applyAlignment="1" applyProtection="1">
      <alignment vertical="center"/>
    </xf>
    <xf numFmtId="44" fontId="27" fillId="3" borderId="32" xfId="0" applyNumberFormat="1" applyFont="1" applyFill="1" applyBorder="1" applyAlignment="1" applyProtection="1">
      <alignment vertical="center"/>
    </xf>
    <xf numFmtId="44" fontId="12" fillId="3" borderId="33" xfId="0" applyNumberFormat="1" applyFont="1" applyFill="1" applyBorder="1" applyAlignment="1" applyProtection="1">
      <alignment vertical="center"/>
    </xf>
    <xf numFmtId="0" fontId="12" fillId="0" borderId="32" xfId="0" applyFont="1" applyBorder="1" applyAlignment="1" applyProtection="1">
      <alignment vertical="center"/>
    </xf>
    <xf numFmtId="44" fontId="23" fillId="3" borderId="28" xfId="3" applyFont="1" applyFill="1" applyBorder="1" applyAlignment="1" applyProtection="1">
      <alignment horizontal="right" vertical="center" wrapText="1"/>
    </xf>
    <xf numFmtId="2" fontId="23" fillId="3" borderId="12" xfId="2" applyNumberFormat="1" applyFont="1" applyFill="1" applyBorder="1" applyAlignment="1" applyProtection="1">
      <alignment horizontal="right" vertical="center" wrapText="1"/>
    </xf>
    <xf numFmtId="44" fontId="12" fillId="3" borderId="32" xfId="0" applyNumberFormat="1" applyFont="1" applyFill="1" applyBorder="1" applyAlignment="1" applyProtection="1">
      <alignment vertical="center"/>
    </xf>
    <xf numFmtId="0" fontId="12" fillId="3" borderId="23" xfId="0" applyFont="1" applyFill="1" applyBorder="1" applyAlignment="1" applyProtection="1">
      <alignment vertical="center"/>
    </xf>
    <xf numFmtId="0" fontId="18" fillId="15" borderId="0" xfId="0" applyFont="1" applyFill="1" applyBorder="1" applyAlignment="1" applyProtection="1">
      <alignment vertical="center"/>
    </xf>
    <xf numFmtId="0" fontId="0" fillId="3" borderId="0" xfId="0" applyFill="1" applyProtection="1"/>
    <xf numFmtId="0" fontId="11" fillId="3" borderId="0" xfId="0" applyFont="1" applyFill="1" applyAlignment="1" applyProtection="1">
      <alignment vertical="center"/>
    </xf>
    <xf numFmtId="164" fontId="11" fillId="3" borderId="0" xfId="0" applyNumberFormat="1" applyFont="1" applyFill="1" applyAlignment="1" applyProtection="1">
      <alignment vertical="center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wrapText="1"/>
      <protection locked="0"/>
    </xf>
    <xf numFmtId="14" fontId="12" fillId="0" borderId="11" xfId="0" applyNumberFormat="1" applyFont="1" applyBorder="1" applyAlignment="1" applyProtection="1">
      <alignment horizontal="left" vertical="center" wrapText="1"/>
      <protection locked="0"/>
    </xf>
    <xf numFmtId="0" fontId="12" fillId="4" borderId="7" xfId="0" applyFont="1" applyFill="1" applyBorder="1" applyAlignment="1" applyProtection="1">
      <alignment vertical="center" wrapText="1"/>
    </xf>
    <xf numFmtId="44" fontId="11" fillId="4" borderId="0" xfId="0" applyNumberFormat="1" applyFont="1" applyFill="1" applyAlignment="1" applyProtection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29" xfId="0" applyFont="1" applyFill="1" applyBorder="1" applyAlignment="1" applyProtection="1">
      <alignment vertical="center" wrapText="1"/>
    </xf>
    <xf numFmtId="0" fontId="13" fillId="0" borderId="29" xfId="0" applyFont="1" applyFill="1" applyBorder="1" applyAlignment="1" applyProtection="1">
      <alignment vertical="center" wrapText="1"/>
    </xf>
    <xf numFmtId="0" fontId="11" fillId="0" borderId="29" xfId="0" applyFont="1" applyFill="1" applyBorder="1" applyAlignment="1" applyProtection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29" xfId="1" applyNumberFormat="1" applyFont="1" applyFill="1" applyBorder="1" applyAlignment="1" applyProtection="1">
      <alignment horizontal="left" vertical="center" wrapText="1"/>
      <protection locked="0"/>
    </xf>
    <xf numFmtId="1" fontId="12" fillId="0" borderId="29" xfId="0" applyNumberFormat="1" applyFont="1" applyFill="1" applyBorder="1" applyAlignment="1">
      <alignment vertical="center" wrapText="1"/>
    </xf>
    <xf numFmtId="14" fontId="12" fillId="0" borderId="29" xfId="0" applyNumberFormat="1" applyFont="1" applyFill="1" applyBorder="1" applyAlignment="1">
      <alignment vertical="center" wrapText="1"/>
    </xf>
    <xf numFmtId="44" fontId="12" fillId="0" borderId="29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 applyProtection="1">
      <alignment vertical="center"/>
    </xf>
    <xf numFmtId="0" fontId="23" fillId="0" borderId="0" xfId="2" applyFont="1" applyFill="1" applyBorder="1" applyAlignment="1" applyProtection="1">
      <alignment horizontal="right" vertical="center" wrapText="1"/>
    </xf>
    <xf numFmtId="0" fontId="12" fillId="0" borderId="0" xfId="0" applyFont="1" applyFill="1" applyAlignment="1">
      <alignment vertical="center" wrapText="1"/>
    </xf>
    <xf numFmtId="49" fontId="13" fillId="0" borderId="0" xfId="2" applyNumberFormat="1" applyFont="1" applyFill="1" applyBorder="1" applyAlignment="1" applyProtection="1">
      <alignment horizontal="right" vertical="center" wrapText="1"/>
    </xf>
    <xf numFmtId="0" fontId="23" fillId="0" borderId="29" xfId="2" applyFont="1" applyFill="1" applyBorder="1" applyAlignment="1" applyProtection="1">
      <alignment vertical="center" wrapText="1"/>
    </xf>
    <xf numFmtId="0" fontId="23" fillId="0" borderId="29" xfId="2" applyFont="1" applyFill="1" applyBorder="1" applyAlignment="1" applyProtection="1">
      <alignment horizontal="right" vertical="center" wrapText="1"/>
    </xf>
    <xf numFmtId="49" fontId="13" fillId="0" borderId="29" xfId="2" applyNumberFormat="1" applyFont="1" applyFill="1" applyBorder="1" applyAlignment="1" applyProtection="1">
      <alignment horizontal="right" vertical="center" wrapText="1"/>
    </xf>
    <xf numFmtId="49" fontId="12" fillId="0" borderId="29" xfId="2" applyNumberFormat="1" applyFont="1" applyFill="1" applyBorder="1" applyAlignment="1" applyProtection="1">
      <alignment horizontal="right" vertical="center" wrapText="1"/>
    </xf>
    <xf numFmtId="0" fontId="12" fillId="0" borderId="29" xfId="0" applyFont="1" applyFill="1" applyBorder="1" applyAlignment="1" applyProtection="1">
      <alignment horizontal="right" vertical="center" wrapText="1"/>
    </xf>
    <xf numFmtId="0" fontId="12" fillId="0" borderId="29" xfId="2" applyFont="1" applyFill="1" applyBorder="1" applyAlignment="1" applyProtection="1">
      <alignment vertical="center" wrapText="1"/>
    </xf>
    <xf numFmtId="0" fontId="12" fillId="0" borderId="29" xfId="0" applyFont="1" applyFill="1" applyBorder="1" applyAlignment="1" applyProtection="1">
      <alignment horizontal="left" vertical="center"/>
    </xf>
    <xf numFmtId="14" fontId="23" fillId="0" borderId="29" xfId="2" applyNumberFormat="1" applyFont="1" applyFill="1" applyBorder="1" applyAlignment="1" applyProtection="1">
      <alignment horizontal="right" vertical="center" wrapText="1"/>
    </xf>
    <xf numFmtId="0" fontId="12" fillId="7" borderId="29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11" fillId="4" borderId="17" xfId="0" applyFont="1" applyFill="1" applyBorder="1" applyAlignment="1" applyProtection="1">
      <alignment horizontal="left" vertical="center" wrapText="1"/>
    </xf>
    <xf numFmtId="0" fontId="11" fillId="4" borderId="23" xfId="0" applyFont="1" applyFill="1" applyBorder="1" applyAlignment="1" applyProtection="1">
      <alignment horizontal="left" vertical="center" wrapText="1"/>
    </xf>
    <xf numFmtId="0" fontId="11" fillId="4" borderId="6" xfId="0" applyFont="1" applyFill="1" applyBorder="1" applyAlignment="1" applyProtection="1">
      <alignment horizontal="left" vertical="center" wrapText="1"/>
    </xf>
    <xf numFmtId="0" fontId="11" fillId="4" borderId="18" xfId="0" applyFont="1" applyFill="1" applyBorder="1" applyAlignment="1" applyProtection="1">
      <alignment horizontal="left" vertical="center" wrapText="1"/>
    </xf>
    <xf numFmtId="0" fontId="11" fillId="4" borderId="21" xfId="0" applyFont="1" applyFill="1" applyBorder="1" applyAlignment="1" applyProtection="1">
      <alignment horizontal="left" vertical="center" wrapText="1"/>
    </xf>
    <xf numFmtId="0" fontId="10" fillId="5" borderId="0" xfId="0" applyFont="1" applyFill="1" applyAlignment="1" applyProtection="1">
      <alignment horizontal="center" vertical="center" wrapText="1"/>
    </xf>
    <xf numFmtId="0" fontId="16" fillId="5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12" fillId="4" borderId="19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left" vertical="center" wrapText="1"/>
    </xf>
    <xf numFmtId="0" fontId="11" fillId="4" borderId="22" xfId="0" applyFont="1" applyFill="1" applyBorder="1" applyAlignment="1" applyProtection="1">
      <alignment horizontal="left" vertical="center" wrapText="1"/>
    </xf>
    <xf numFmtId="44" fontId="13" fillId="3" borderId="34" xfId="3" applyFont="1" applyFill="1" applyBorder="1" applyAlignment="1" applyProtection="1">
      <alignment horizontal="center" vertical="center" wrapText="1"/>
      <protection locked="0"/>
    </xf>
    <xf numFmtId="44" fontId="13" fillId="3" borderId="22" xfId="3" applyFont="1" applyFill="1" applyBorder="1" applyAlignment="1" applyProtection="1">
      <alignment horizontal="center" vertical="center" wrapText="1"/>
      <protection locked="0"/>
    </xf>
    <xf numFmtId="0" fontId="20" fillId="7" borderId="20" xfId="2" applyFont="1" applyFill="1" applyBorder="1" applyAlignment="1" applyProtection="1">
      <alignment horizontal="center" vertical="center" wrapText="1"/>
    </xf>
    <xf numFmtId="0" fontId="20" fillId="7" borderId="22" xfId="2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left" vertical="center"/>
    </xf>
    <xf numFmtId="0" fontId="11" fillId="9" borderId="29" xfId="0" applyFont="1" applyFill="1" applyBorder="1" applyAlignment="1" applyProtection="1">
      <alignment horizontal="center" vertical="center"/>
    </xf>
    <xf numFmtId="0" fontId="27" fillId="3" borderId="0" xfId="0" applyFont="1" applyFill="1" applyBorder="1" applyAlignment="1" applyProtection="1">
      <alignment horizontal="left" vertical="center"/>
    </xf>
    <xf numFmtId="0" fontId="22" fillId="9" borderId="29" xfId="2" applyFont="1" applyFill="1" applyBorder="1" applyAlignment="1" applyProtection="1">
      <alignment horizontal="center" vertical="center" wrapText="1"/>
    </xf>
    <xf numFmtId="0" fontId="23" fillId="6" borderId="34" xfId="2" applyFont="1" applyFill="1" applyBorder="1" applyAlignment="1" applyProtection="1">
      <alignment horizontal="center" vertical="center" wrapText="1"/>
      <protection locked="0"/>
    </xf>
    <xf numFmtId="0" fontId="23" fillId="6" borderId="35" xfId="2" applyFont="1" applyFill="1" applyBorder="1" applyAlignment="1" applyProtection="1">
      <alignment horizontal="center" vertical="center" wrapText="1"/>
      <protection locked="0"/>
    </xf>
    <xf numFmtId="0" fontId="26" fillId="7" borderId="34" xfId="2" applyFont="1" applyFill="1" applyBorder="1" applyAlignment="1" applyProtection="1">
      <alignment horizontal="center" vertical="center" wrapText="1"/>
    </xf>
    <xf numFmtId="0" fontId="26" fillId="7" borderId="35" xfId="2" applyFont="1" applyFill="1" applyBorder="1" applyAlignment="1" applyProtection="1">
      <alignment horizontal="center" vertical="center" wrapText="1"/>
    </xf>
    <xf numFmtId="0" fontId="23" fillId="6" borderId="29" xfId="2" applyFont="1" applyFill="1" applyBorder="1" applyAlignment="1" applyProtection="1">
      <alignment horizontal="center" vertical="center" wrapText="1"/>
      <protection locked="0"/>
    </xf>
    <xf numFmtId="0" fontId="12" fillId="6" borderId="34" xfId="0" applyFont="1" applyFill="1" applyBorder="1" applyAlignment="1" applyProtection="1">
      <alignment horizontal="left" vertical="center"/>
      <protection locked="0"/>
    </xf>
    <xf numFmtId="0" fontId="12" fillId="6" borderId="20" xfId="0" applyFont="1" applyFill="1" applyBorder="1" applyAlignment="1" applyProtection="1">
      <alignment horizontal="left" vertical="center"/>
      <protection locked="0"/>
    </xf>
    <xf numFmtId="0" fontId="12" fillId="6" borderId="22" xfId="0" applyFont="1" applyFill="1" applyBorder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horizontal="left" vertical="center" wrapText="1"/>
    </xf>
    <xf numFmtId="0" fontId="23" fillId="6" borderId="20" xfId="2" applyFont="1" applyFill="1" applyBorder="1" applyAlignment="1" applyProtection="1">
      <alignment horizontal="center" vertical="center" wrapText="1"/>
      <protection locked="0"/>
    </xf>
    <xf numFmtId="0" fontId="26" fillId="3" borderId="0" xfId="2" applyFont="1" applyFill="1" applyBorder="1" applyAlignment="1" applyProtection="1">
      <alignment horizontal="center" vertical="center" wrapText="1"/>
    </xf>
    <xf numFmtId="0" fontId="3" fillId="3" borderId="0" xfId="2" applyFont="1" applyFill="1" applyBorder="1" applyAlignment="1" applyProtection="1">
      <alignment horizontal="center" vertical="center" wrapText="1"/>
    </xf>
    <xf numFmtId="0" fontId="3" fillId="7" borderId="34" xfId="0" applyFont="1" applyFill="1" applyBorder="1" applyAlignment="1" applyProtection="1">
      <alignment horizontal="center" vertical="center" wrapText="1"/>
    </xf>
    <xf numFmtId="0" fontId="3" fillId="7" borderId="35" xfId="0" applyFont="1" applyFill="1" applyBorder="1" applyAlignment="1" applyProtection="1">
      <alignment horizontal="center" vertical="center" wrapText="1"/>
    </xf>
    <xf numFmtId="0" fontId="3" fillId="7" borderId="20" xfId="0" applyFont="1" applyFill="1" applyBorder="1" applyAlignment="1" applyProtection="1">
      <alignment horizontal="center" vertical="center"/>
    </xf>
    <xf numFmtId="0" fontId="3" fillId="7" borderId="22" xfId="0" applyFont="1" applyFill="1" applyBorder="1" applyAlignment="1" applyProtection="1">
      <alignment horizontal="center" vertical="center"/>
    </xf>
    <xf numFmtId="14" fontId="13" fillId="6" borderId="34" xfId="2" applyNumberFormat="1" applyFont="1" applyFill="1" applyBorder="1" applyAlignment="1" applyProtection="1">
      <alignment horizontal="left" vertical="center"/>
      <protection locked="0"/>
    </xf>
    <xf numFmtId="14" fontId="13" fillId="6" borderId="20" xfId="2" applyNumberFormat="1" applyFont="1" applyFill="1" applyBorder="1" applyAlignment="1" applyProtection="1">
      <alignment horizontal="left" vertical="center"/>
      <protection locked="0"/>
    </xf>
    <xf numFmtId="14" fontId="13" fillId="6" borderId="35" xfId="2" applyNumberFormat="1" applyFont="1" applyFill="1" applyBorder="1" applyAlignment="1" applyProtection="1">
      <alignment horizontal="left" vertical="center"/>
      <protection locked="0"/>
    </xf>
    <xf numFmtId="0" fontId="13" fillId="6" borderId="34" xfId="2" applyFont="1" applyFill="1" applyBorder="1" applyAlignment="1" applyProtection="1">
      <alignment horizontal="left" vertical="center"/>
      <protection locked="0"/>
    </xf>
    <xf numFmtId="0" fontId="13" fillId="6" borderId="20" xfId="2" applyFont="1" applyFill="1" applyBorder="1" applyAlignment="1" applyProtection="1">
      <alignment horizontal="left" vertical="center"/>
      <protection locked="0"/>
    </xf>
    <xf numFmtId="0" fontId="13" fillId="6" borderId="35" xfId="2" applyFont="1" applyFill="1" applyBorder="1" applyAlignment="1" applyProtection="1">
      <alignment horizontal="left" vertical="center"/>
      <protection locked="0"/>
    </xf>
    <xf numFmtId="0" fontId="12" fillId="6" borderId="35" xfId="0" applyFont="1" applyFill="1" applyBorder="1" applyAlignment="1" applyProtection="1">
      <alignment horizontal="left" vertical="center"/>
      <protection locked="0"/>
    </xf>
    <xf numFmtId="0" fontId="13" fillId="6" borderId="34" xfId="2" applyFont="1" applyFill="1" applyBorder="1" applyAlignment="1" applyProtection="1">
      <alignment horizontal="left" vertical="center" wrapText="1"/>
      <protection locked="0"/>
    </xf>
    <xf numFmtId="0" fontId="13" fillId="6" borderId="20" xfId="2" applyFont="1" applyFill="1" applyBorder="1" applyAlignment="1" applyProtection="1">
      <alignment horizontal="left" vertical="center" wrapText="1"/>
      <protection locked="0"/>
    </xf>
    <xf numFmtId="0" fontId="13" fillId="6" borderId="35" xfId="2" applyFont="1" applyFill="1" applyBorder="1" applyAlignment="1" applyProtection="1">
      <alignment horizontal="left" vertical="center" wrapText="1"/>
      <protection locked="0"/>
    </xf>
    <xf numFmtId="0" fontId="23" fillId="6" borderId="34" xfId="2" applyFont="1" applyFill="1" applyBorder="1" applyAlignment="1" applyProtection="1">
      <alignment horizontal="left" vertical="center" wrapText="1"/>
      <protection locked="0"/>
    </xf>
    <xf numFmtId="0" fontId="23" fillId="6" borderId="20" xfId="2" applyFont="1" applyFill="1" applyBorder="1" applyAlignment="1" applyProtection="1">
      <alignment horizontal="left" vertical="center" wrapText="1"/>
      <protection locked="0"/>
    </xf>
    <xf numFmtId="0" fontId="23" fillId="6" borderId="35" xfId="2" applyFont="1" applyFill="1" applyBorder="1" applyAlignment="1" applyProtection="1">
      <alignment horizontal="left" vertical="center" wrapText="1"/>
      <protection locked="0"/>
    </xf>
    <xf numFmtId="0" fontId="23" fillId="6" borderId="22" xfId="2" applyFont="1" applyFill="1" applyBorder="1" applyAlignment="1" applyProtection="1">
      <alignment horizontal="left" vertical="center" wrapText="1"/>
      <protection locked="0"/>
    </xf>
    <xf numFmtId="0" fontId="12" fillId="6" borderId="29" xfId="0" applyFont="1" applyFill="1" applyBorder="1" applyAlignment="1" applyProtection="1">
      <alignment horizontal="center" vertical="center"/>
      <protection locked="0"/>
    </xf>
    <xf numFmtId="0" fontId="12" fillId="6" borderId="31" xfId="0" applyFont="1" applyFill="1" applyBorder="1" applyAlignment="1" applyProtection="1">
      <alignment horizontal="center" vertical="center"/>
      <protection locked="0"/>
    </xf>
    <xf numFmtId="0" fontId="20" fillId="7" borderId="34" xfId="2" applyFont="1" applyFill="1" applyBorder="1" applyAlignment="1" applyProtection="1">
      <alignment horizontal="center" vertical="center" wrapText="1"/>
    </xf>
    <xf numFmtId="0" fontId="3" fillId="7" borderId="34" xfId="2" applyFont="1" applyFill="1" applyBorder="1" applyAlignment="1" applyProtection="1">
      <alignment horizontal="center" vertical="center" wrapText="1"/>
    </xf>
    <xf numFmtId="0" fontId="3" fillId="7" borderId="35" xfId="2" applyFont="1" applyFill="1" applyBorder="1" applyAlignment="1" applyProtection="1">
      <alignment horizontal="center" vertical="center" wrapText="1"/>
    </xf>
    <xf numFmtId="44" fontId="23" fillId="6" borderId="34" xfId="2" applyNumberFormat="1" applyFont="1" applyFill="1" applyBorder="1" applyAlignment="1" applyProtection="1">
      <alignment horizontal="center" vertical="center" wrapText="1"/>
      <protection locked="0"/>
    </xf>
    <xf numFmtId="44" fontId="23" fillId="6" borderId="35" xfId="2" applyNumberFormat="1" applyFont="1" applyFill="1" applyBorder="1" applyAlignment="1" applyProtection="1">
      <alignment horizontal="center" vertical="center" wrapText="1"/>
      <protection locked="0"/>
    </xf>
    <xf numFmtId="0" fontId="23" fillId="9" borderId="34" xfId="2" applyFont="1" applyFill="1" applyBorder="1" applyAlignment="1" applyProtection="1">
      <alignment horizontal="center" vertical="center" wrapText="1"/>
    </xf>
    <xf numFmtId="0" fontId="23" fillId="9" borderId="35" xfId="2" applyFont="1" applyFill="1" applyBorder="1" applyAlignment="1" applyProtection="1">
      <alignment horizontal="center" vertical="center" wrapText="1"/>
    </xf>
    <xf numFmtId="0" fontId="22" fillId="14" borderId="34" xfId="2" applyFont="1" applyFill="1" applyBorder="1" applyAlignment="1" applyProtection="1">
      <alignment horizontal="center" vertical="center" wrapText="1"/>
    </xf>
    <xf numFmtId="0" fontId="22" fillId="14" borderId="35" xfId="2" applyFont="1" applyFill="1" applyBorder="1" applyAlignment="1" applyProtection="1">
      <alignment horizontal="center" vertical="center" wrapText="1"/>
    </xf>
    <xf numFmtId="0" fontId="22" fillId="9" borderId="34" xfId="2" applyFont="1" applyFill="1" applyBorder="1" applyAlignment="1" applyProtection="1">
      <alignment horizontal="center" vertical="center" wrapText="1"/>
    </xf>
    <xf numFmtId="0" fontId="22" fillId="9" borderId="35" xfId="2" applyFont="1" applyFill="1" applyBorder="1" applyAlignment="1" applyProtection="1">
      <alignment horizontal="center" vertical="center" wrapText="1"/>
    </xf>
    <xf numFmtId="0" fontId="12" fillId="12" borderId="38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12" fillId="13" borderId="38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12" fillId="15" borderId="38" xfId="0" applyFont="1" applyFill="1" applyBorder="1" applyAlignment="1">
      <alignment horizontal="center" vertical="center" wrapText="1"/>
    </xf>
    <xf numFmtId="0" fontId="12" fillId="15" borderId="12" xfId="0" applyFont="1" applyFill="1" applyBorder="1" applyAlignment="1">
      <alignment horizontal="center" vertical="center" wrapText="1"/>
    </xf>
    <xf numFmtId="0" fontId="12" fillId="16" borderId="38" xfId="0" applyFont="1" applyFill="1" applyBorder="1" applyAlignment="1">
      <alignment horizontal="center" vertical="center" wrapText="1"/>
    </xf>
    <xf numFmtId="0" fontId="12" fillId="16" borderId="12" xfId="0" applyFont="1" applyFill="1" applyBorder="1" applyAlignment="1">
      <alignment horizontal="center" vertical="center" wrapText="1"/>
    </xf>
    <xf numFmtId="0" fontId="12" fillId="11" borderId="38" xfId="0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 applyProtection="1">
      <alignment horizontal="center" vertical="center" wrapText="1"/>
    </xf>
  </cellXfs>
  <cellStyles count="4">
    <cellStyle name="Euro" xfId="3" xr:uid="{19C2C6F7-E311-4C45-ABD0-BF501C740FD5}"/>
    <cellStyle name="Link" xfId="1" builtinId="8"/>
    <cellStyle name="Standard" xfId="0" builtinId="0"/>
    <cellStyle name="Standard 2" xfId="2" xr:uid="{26751818-5090-4315-9AEC-4B8EDCEA73EC}"/>
  </cellStyles>
  <dxfs count="0"/>
  <tableStyles count="0" defaultTableStyle="TableStyleMedium2" defaultPivotStyle="PivotStyleLight16"/>
  <colors>
    <mruColors>
      <color rgb="FFFF99FF"/>
      <color rgb="FFD8BEEC"/>
      <color rgb="FFFFFF99"/>
      <color rgb="FFFFFFCC"/>
      <color rgb="FFCCFFCC"/>
      <color rgb="FFF2DA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170328</xdr:rowOff>
    </xdr:from>
    <xdr:to>
      <xdr:col>2</xdr:col>
      <xdr:colOff>4097767</xdr:colOff>
      <xdr:row>0</xdr:row>
      <xdr:rowOff>1221771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21FAC95-0322-413A-92AE-DA0CCF77D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53550" y="170328"/>
          <a:ext cx="3107167" cy="1051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85FB8-4FBE-4E73-A8D1-B0301783B09F}">
  <sheetPr>
    <tabColor rgb="FF00B0F0"/>
  </sheetPr>
  <dimension ref="A1:D53"/>
  <sheetViews>
    <sheetView tabSelected="1" zoomScale="80" zoomScaleNormal="80" workbookViewId="0">
      <selection activeCell="A2" sqref="A2:C2"/>
    </sheetView>
  </sheetViews>
  <sheetFormatPr baseColWidth="10" defaultRowHeight="14.4" x14ac:dyDescent="0.3"/>
  <cols>
    <col min="1" max="3" width="62.6640625" style="1" customWidth="1"/>
  </cols>
  <sheetData>
    <row r="1" spans="1:3" ht="105.6" customHeight="1" x14ac:dyDescent="0.3">
      <c r="A1" s="110"/>
      <c r="B1" s="110"/>
      <c r="C1" s="111"/>
    </row>
    <row r="2" spans="1:3" ht="102" customHeight="1" x14ac:dyDescent="0.3">
      <c r="A2" s="256" t="s">
        <v>149</v>
      </c>
      <c r="B2" s="256"/>
      <c r="C2" s="256"/>
    </row>
    <row r="3" spans="1:3" ht="59.25" customHeight="1" x14ac:dyDescent="0.3">
      <c r="A3" s="257" t="s">
        <v>52</v>
      </c>
      <c r="B3" s="257"/>
      <c r="C3" s="257"/>
    </row>
    <row r="4" spans="1:3" ht="57" customHeight="1" x14ac:dyDescent="0.3">
      <c r="A4" s="257" t="s">
        <v>0</v>
      </c>
      <c r="B4" s="257"/>
      <c r="C4" s="257"/>
    </row>
    <row r="5" spans="1:3" ht="17.399999999999999" customHeight="1" x14ac:dyDescent="0.3">
      <c r="A5" s="257" t="s">
        <v>1</v>
      </c>
      <c r="B5" s="257"/>
      <c r="C5" s="257"/>
    </row>
    <row r="6" spans="1:3" ht="15.6" x14ac:dyDescent="0.3">
      <c r="A6" s="258" t="s">
        <v>2</v>
      </c>
      <c r="B6" s="258"/>
      <c r="C6" s="258"/>
    </row>
    <row r="7" spans="1:3" ht="15" thickBot="1" x14ac:dyDescent="0.35">
      <c r="A7" s="110"/>
      <c r="B7" s="110"/>
      <c r="C7" s="110"/>
    </row>
    <row r="8" spans="1:3" ht="51" customHeight="1" thickBot="1" x14ac:dyDescent="0.35">
      <c r="A8" s="112" t="s">
        <v>3</v>
      </c>
      <c r="B8" s="112" t="s">
        <v>4</v>
      </c>
      <c r="C8" s="113"/>
    </row>
    <row r="9" spans="1:3" ht="16.2" thickBot="1" x14ac:dyDescent="0.35">
      <c r="A9" s="114"/>
      <c r="B9" s="115"/>
      <c r="C9" s="116"/>
    </row>
    <row r="10" spans="1:3" ht="15" thickBot="1" x14ac:dyDescent="0.35">
      <c r="A10" s="259"/>
      <c r="B10" s="260"/>
      <c r="C10" s="117" t="s">
        <v>5</v>
      </c>
    </row>
    <row r="11" spans="1:3" ht="21" thickBot="1" x14ac:dyDescent="0.35">
      <c r="A11" s="253" t="s">
        <v>6</v>
      </c>
      <c r="B11" s="254"/>
      <c r="C11" s="255"/>
    </row>
    <row r="12" spans="1:3" ht="28.2" customHeight="1" x14ac:dyDescent="0.3">
      <c r="A12" s="118" t="s">
        <v>7</v>
      </c>
      <c r="B12" s="2"/>
      <c r="C12" s="3"/>
    </row>
    <row r="13" spans="1:3" ht="28.2" customHeight="1" x14ac:dyDescent="0.3">
      <c r="A13" s="119" t="s">
        <v>8</v>
      </c>
      <c r="B13" s="4"/>
      <c r="C13" s="5"/>
    </row>
    <row r="14" spans="1:3" ht="28.2" customHeight="1" x14ac:dyDescent="0.3">
      <c r="A14" s="119" t="s">
        <v>9</v>
      </c>
      <c r="B14" s="6"/>
      <c r="C14" s="122" t="s">
        <v>113</v>
      </c>
    </row>
    <row r="15" spans="1:3" ht="28.2" customHeight="1" x14ac:dyDescent="0.3">
      <c r="A15" s="120" t="s">
        <v>10</v>
      </c>
      <c r="B15" s="7"/>
      <c r="C15" s="8"/>
    </row>
    <row r="16" spans="1:3" ht="28.2" customHeight="1" x14ac:dyDescent="0.3">
      <c r="A16" s="120" t="s">
        <v>11</v>
      </c>
      <c r="B16" s="7"/>
      <c r="C16" s="8"/>
    </row>
    <row r="17" spans="1:4" ht="29.4" customHeight="1" x14ac:dyDescent="0.3">
      <c r="A17" s="120" t="s">
        <v>12</v>
      </c>
      <c r="B17" s="7"/>
      <c r="C17" s="8"/>
    </row>
    <row r="18" spans="1:4" ht="29.4" customHeight="1" x14ac:dyDescent="0.3">
      <c r="A18" s="120" t="s">
        <v>13</v>
      </c>
      <c r="B18" s="7"/>
      <c r="C18" s="8"/>
    </row>
    <row r="19" spans="1:4" ht="37.950000000000003" customHeight="1" thickBot="1" x14ac:dyDescent="0.35">
      <c r="A19" s="121" t="s">
        <v>105</v>
      </c>
      <c r="B19" s="9"/>
      <c r="C19" s="222"/>
    </row>
    <row r="20" spans="1:4" ht="29.4" customHeight="1" thickBot="1" x14ac:dyDescent="0.35">
      <c r="A20" s="253" t="s">
        <v>14</v>
      </c>
      <c r="B20" s="254"/>
      <c r="C20" s="255"/>
    </row>
    <row r="21" spans="1:4" ht="29.4" customHeight="1" x14ac:dyDescent="0.3">
      <c r="A21" s="118" t="s">
        <v>15</v>
      </c>
      <c r="B21" s="10"/>
      <c r="C21" s="5"/>
    </row>
    <row r="22" spans="1:4" ht="29.4" customHeight="1" thickBot="1" x14ac:dyDescent="0.35">
      <c r="A22" s="123" t="s">
        <v>16</v>
      </c>
      <c r="B22" s="11"/>
      <c r="C22" s="12"/>
    </row>
    <row r="23" spans="1:4" ht="29.4" customHeight="1" thickBot="1" x14ac:dyDescent="0.35">
      <c r="A23" s="253" t="s">
        <v>17</v>
      </c>
      <c r="B23" s="254"/>
      <c r="C23" s="255"/>
      <c r="D23" s="16"/>
    </row>
    <row r="24" spans="1:4" ht="29.4" customHeight="1" x14ac:dyDescent="0.3">
      <c r="A24" s="118" t="s">
        <v>18</v>
      </c>
      <c r="B24" s="10"/>
      <c r="C24" s="5"/>
      <c r="D24" s="16"/>
    </row>
    <row r="25" spans="1:4" ht="29.4" customHeight="1" x14ac:dyDescent="0.3">
      <c r="A25" s="120" t="s">
        <v>19</v>
      </c>
      <c r="B25" s="13"/>
      <c r="C25" s="5"/>
    </row>
    <row r="26" spans="1:4" ht="29.4" customHeight="1" thickBot="1" x14ac:dyDescent="0.35">
      <c r="A26" s="123" t="s">
        <v>20</v>
      </c>
      <c r="B26" s="14"/>
      <c r="C26" s="15"/>
    </row>
    <row r="27" spans="1:4" ht="29.4" customHeight="1" thickBot="1" x14ac:dyDescent="0.35">
      <c r="A27" s="253" t="s">
        <v>21</v>
      </c>
      <c r="B27" s="254"/>
      <c r="C27" s="255"/>
    </row>
    <row r="28" spans="1:4" ht="37.5" customHeight="1" x14ac:dyDescent="0.3">
      <c r="A28" s="119" t="s">
        <v>49</v>
      </c>
      <c r="B28" s="25"/>
      <c r="C28" s="126" t="s">
        <v>53</v>
      </c>
    </row>
    <row r="29" spans="1:4" ht="37.5" customHeight="1" x14ac:dyDescent="0.3">
      <c r="A29" s="124" t="s">
        <v>100</v>
      </c>
      <c r="B29" s="225"/>
      <c r="C29" s="127" t="s">
        <v>115</v>
      </c>
    </row>
    <row r="30" spans="1:4" ht="37.5" customHeight="1" x14ac:dyDescent="0.3">
      <c r="A30" s="120" t="s">
        <v>50</v>
      </c>
      <c r="B30" s="225"/>
      <c r="C30" s="127" t="s">
        <v>115</v>
      </c>
    </row>
    <row r="31" spans="1:4" ht="37.5" customHeight="1" thickBot="1" x14ac:dyDescent="0.35">
      <c r="A31" s="125" t="s">
        <v>106</v>
      </c>
      <c r="B31" s="26"/>
      <c r="C31" s="128" t="s">
        <v>114</v>
      </c>
    </row>
    <row r="32" spans="1:4" ht="29.4" customHeight="1" thickBot="1" x14ac:dyDescent="0.35">
      <c r="A32" s="253" t="s">
        <v>23</v>
      </c>
      <c r="B32" s="254"/>
      <c r="C32" s="255"/>
    </row>
    <row r="33" spans="1:3" ht="36" customHeight="1" thickBot="1" x14ac:dyDescent="0.35">
      <c r="A33" s="261" t="s">
        <v>101</v>
      </c>
      <c r="B33" s="265"/>
      <c r="C33" s="269" t="s">
        <v>25</v>
      </c>
    </row>
    <row r="34" spans="1:3" ht="36" customHeight="1" x14ac:dyDescent="0.3">
      <c r="A34" s="226" t="s">
        <v>83</v>
      </c>
      <c r="B34" s="129">
        <f>SUM('1. Vernetzungstagung'!F34+'2. Vernetzungstagung'!F34+'3. Vernetzungstagung'!F34+'4. Vernetzungstagung'!F34+'5. Vernetzungstagung'!F34)</f>
        <v>0</v>
      </c>
      <c r="C34" s="270"/>
    </row>
    <row r="35" spans="1:3" ht="36" customHeight="1" x14ac:dyDescent="0.3">
      <c r="A35" s="127" t="s">
        <v>73</v>
      </c>
      <c r="B35" s="129">
        <f>SUM('1. Vernetzungstagung'!F43+'2. Vernetzungstagung'!F43+'3. Vernetzungstagung'!F43+'4. Vernetzungstagung'!F43+'5. Vernetzungstagung'!F43)</f>
        <v>0</v>
      </c>
      <c r="C35" s="270"/>
    </row>
    <row r="36" spans="1:3" ht="36" customHeight="1" x14ac:dyDescent="0.3">
      <c r="A36" s="127" t="s">
        <v>76</v>
      </c>
      <c r="B36" s="129">
        <f>SUM('1. Vernetzungstagung'!F51+'2. Vernetzungstagung'!F51+'3. Vernetzungstagung'!F51+'4. Vernetzungstagung'!F51+'5. Vernetzungstagung'!F51)</f>
        <v>0</v>
      </c>
      <c r="C36" s="270"/>
    </row>
    <row r="37" spans="1:3" ht="36" customHeight="1" x14ac:dyDescent="0.3">
      <c r="A37" s="127" t="s">
        <v>26</v>
      </c>
      <c r="B37" s="129">
        <f>SUM('1. Vernetzungstagung'!F64+'2. Vernetzungstagung'!F64+'3. Vernetzungstagung'!F64+'4. Vernetzungstagung'!F64+'5. Vernetzungstagung'!F64)</f>
        <v>0</v>
      </c>
      <c r="C37" s="270"/>
    </row>
    <row r="38" spans="1:3" ht="36" customHeight="1" x14ac:dyDescent="0.3">
      <c r="A38" s="127" t="s">
        <v>81</v>
      </c>
      <c r="B38" s="129">
        <f>SUM('1. Vernetzungstagung'!F75+'2. Vernetzungstagung'!F75+'3. Vernetzungstagung'!F75+'4. Vernetzungstagung'!F75+'5. Vernetzungstagung'!F75)</f>
        <v>0</v>
      </c>
      <c r="C38" s="270"/>
    </row>
    <row r="39" spans="1:3" ht="36" customHeight="1" x14ac:dyDescent="0.3">
      <c r="A39" s="130" t="s">
        <v>102</v>
      </c>
      <c r="B39" s="131">
        <f>SUM('1. Vernetzungstagung'!D86+'2. Vernetzungstagung'!D86+'3. Vernetzungstagung'!D86+'4. Vernetzungstagung'!D86+'5. Vernetzungstagung'!D86)</f>
        <v>0</v>
      </c>
      <c r="C39" s="270"/>
    </row>
    <row r="40" spans="1:3" ht="36" customHeight="1" x14ac:dyDescent="0.3">
      <c r="A40" s="130" t="s">
        <v>132</v>
      </c>
      <c r="B40" s="131">
        <f>SUM('1. Vernetzungstagung'!D90+'2. Vernetzungstagung'!D90+'3. Vernetzungstagung'!D90+'4. Vernetzungstagung'!D90+'5. Vernetzungstagung'!D90)</f>
        <v>0</v>
      </c>
      <c r="C40" s="270"/>
    </row>
    <row r="41" spans="1:3" ht="36" customHeight="1" x14ac:dyDescent="0.3">
      <c r="A41" s="272" t="s">
        <v>103</v>
      </c>
      <c r="B41" s="273"/>
      <c r="C41" s="270"/>
    </row>
    <row r="42" spans="1:3" ht="36" customHeight="1" x14ac:dyDescent="0.3">
      <c r="A42" s="132" t="s">
        <v>28</v>
      </c>
      <c r="B42" s="133">
        <f>SUM('1. Vernetzungstagung'!F97+'2. Vernetzungstagung'!F97+'3. Vernetzungstagung'!F97+'4. Vernetzungstagung'!F97+'5. Vernetzungstagung'!F97)</f>
        <v>0</v>
      </c>
      <c r="C42" s="270"/>
    </row>
    <row r="43" spans="1:3" ht="36" customHeight="1" x14ac:dyDescent="0.3">
      <c r="A43" s="127" t="s">
        <v>29</v>
      </c>
      <c r="B43" s="134">
        <f>SUM('1. Vernetzungstagung'!F100+'2. Vernetzungstagung'!F100+'3. Vernetzungstagung'!F100+'4. Vernetzungstagung'!F100+'5. Vernetzungstagung'!F100)</f>
        <v>0</v>
      </c>
      <c r="C43" s="270"/>
    </row>
    <row r="44" spans="1:3" ht="36" customHeight="1" x14ac:dyDescent="0.3">
      <c r="A44" s="127" t="s">
        <v>30</v>
      </c>
      <c r="B44" s="134">
        <f>SUM('1. Vernetzungstagung'!F103+'2. Vernetzungstagung'!F103+'3. Vernetzungstagung'!F103+'4. Vernetzungstagung'!F103+'5. Vernetzungstagung'!F103)</f>
        <v>0</v>
      </c>
      <c r="C44" s="270"/>
    </row>
    <row r="45" spans="1:3" ht="36" customHeight="1" x14ac:dyDescent="0.3">
      <c r="A45" s="127" t="s">
        <v>31</v>
      </c>
      <c r="B45" s="134">
        <f>SUM('1. Vernetzungstagung'!F109+'2. Vernetzungstagung'!F109+'3. Vernetzungstagung'!F109+'4. Vernetzungstagung'!F109+'5. Vernetzungstagung'!F109)</f>
        <v>0</v>
      </c>
      <c r="C45" s="270"/>
    </row>
    <row r="46" spans="1:3" ht="36" customHeight="1" thickBot="1" x14ac:dyDescent="0.35">
      <c r="A46" s="135" t="s">
        <v>104</v>
      </c>
      <c r="B46" s="227">
        <f>SUM('1. Vernetzungstagung'!D112+'2. Vernetzungstagung'!D112+'3. Vernetzungstagung'!D112+'4. Vernetzungstagung'!D112+'5. Vernetzungstagung'!D112)</f>
        <v>0</v>
      </c>
      <c r="C46" s="271"/>
    </row>
    <row r="47" spans="1:3" ht="234.6" x14ac:dyDescent="0.3">
      <c r="A47" s="261" t="s">
        <v>32</v>
      </c>
      <c r="B47" s="118" t="s">
        <v>33</v>
      </c>
      <c r="C47" s="223"/>
    </row>
    <row r="48" spans="1:3" ht="54" customHeight="1" thickBot="1" x14ac:dyDescent="0.35">
      <c r="A48" s="262"/>
      <c r="B48" s="17"/>
      <c r="C48" s="136" t="s">
        <v>117</v>
      </c>
    </row>
    <row r="49" spans="1:3" ht="46.95" customHeight="1" x14ac:dyDescent="0.3">
      <c r="A49" s="263" t="s">
        <v>34</v>
      </c>
      <c r="B49" s="264"/>
      <c r="C49" s="265"/>
    </row>
    <row r="50" spans="1:3" ht="64.2" customHeight="1" thickBot="1" x14ac:dyDescent="0.35">
      <c r="A50" s="137" t="s">
        <v>35</v>
      </c>
      <c r="B50" s="224"/>
      <c r="C50" s="138" t="s">
        <v>36</v>
      </c>
    </row>
    <row r="51" spans="1:3" x14ac:dyDescent="0.3">
      <c r="A51" s="219"/>
      <c r="B51" s="220"/>
      <c r="C51" s="221"/>
    </row>
    <row r="52" spans="1:3" ht="28.5" customHeight="1" x14ac:dyDescent="0.3">
      <c r="A52" s="266" t="s">
        <v>116</v>
      </c>
      <c r="B52" s="267"/>
      <c r="C52" s="267"/>
    </row>
    <row r="53" spans="1:3" ht="69" customHeight="1" x14ac:dyDescent="0.3">
      <c r="A53" s="268" t="s">
        <v>51</v>
      </c>
      <c r="B53" s="268"/>
      <c r="C53" s="268"/>
    </row>
  </sheetData>
  <sheetProtection sheet="1" objects="1" scenarios="1"/>
  <mergeCells count="18">
    <mergeCell ref="A47:A48"/>
    <mergeCell ref="A49:C49"/>
    <mergeCell ref="A52:C52"/>
    <mergeCell ref="A53:C53"/>
    <mergeCell ref="A32:C32"/>
    <mergeCell ref="A33:B33"/>
    <mergeCell ref="C33:C46"/>
    <mergeCell ref="A41:B41"/>
    <mergeCell ref="A11:C11"/>
    <mergeCell ref="A20:C20"/>
    <mergeCell ref="A23:C23"/>
    <mergeCell ref="A27:C27"/>
    <mergeCell ref="A2:C2"/>
    <mergeCell ref="A3:C3"/>
    <mergeCell ref="A4:C4"/>
    <mergeCell ref="A5:C5"/>
    <mergeCell ref="A6:C6"/>
    <mergeCell ref="A10:B10"/>
  </mergeCells>
  <dataValidations count="1">
    <dataValidation type="date" allowBlank="1" showInputMessage="1" showErrorMessage="1" sqref="B29 B30" xr:uid="{382F175D-C8B0-45EB-94D9-BD9D506B6A6A}">
      <formula1>44835</formula1>
      <formula2>45199</formula2>
    </dataValidation>
  </dataValidations>
  <pageMargins left="0.7" right="0.7" top="0.78740157499999996" bottom="0.78740157499999996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1931D71-113C-404D-A970-27464CDE762B}">
          <x14:formula1>
            <xm:f>Dropdownlisten!$A$2:$A$5</xm:f>
          </x14:formula1>
          <xm:sqref>B14</xm:sqref>
        </x14:dataValidation>
        <x14:dataValidation type="list" allowBlank="1" showInputMessage="1" showErrorMessage="1" xr:uid="{8A4CCBC8-5298-4AE2-A5F9-9BDBCAB4571E}">
          <x14:formula1>
            <xm:f>Dropdownlisten!$C$2:$C$3</xm:f>
          </x14:formula1>
          <xm:sqref>B48</xm:sqref>
        </x14:dataValidation>
        <x14:dataValidation type="list" allowBlank="1" showInputMessage="1" showErrorMessage="1" xr:uid="{9113CAFC-2974-4DDC-B5EC-7720BF974A90}">
          <x14:formula1>
            <xm:f>Dropdownlisten!$A$8:$A$9</xm:f>
          </x14:formula1>
          <xm:sqref>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FB74A-5316-4AC1-B535-4A752F5DF6AC}">
  <sheetPr>
    <tabColor theme="5" tint="0.39997558519241921"/>
  </sheetPr>
  <dimension ref="A1:I113"/>
  <sheetViews>
    <sheetView zoomScaleNormal="100" workbookViewId="0">
      <selection activeCell="B29" sqref="B29"/>
    </sheetView>
  </sheetViews>
  <sheetFormatPr baseColWidth="10" defaultColWidth="11.44140625" defaultRowHeight="13.8" x14ac:dyDescent="0.3"/>
  <cols>
    <col min="1" max="1" width="6.5546875" style="67" customWidth="1"/>
    <col min="2" max="2" width="42.88671875" style="67" customWidth="1"/>
    <col min="3" max="3" width="67.44140625" style="67" customWidth="1"/>
    <col min="4" max="4" width="36.109375" style="67" customWidth="1"/>
    <col min="5" max="5" width="10.88671875" style="67" customWidth="1"/>
    <col min="6" max="6" width="23.109375" style="67" customWidth="1"/>
    <col min="7" max="9" width="11.44140625" style="69"/>
    <col min="10" max="16384" width="11.44140625" style="67"/>
  </cols>
  <sheetData>
    <row r="1" spans="1:9" s="65" customFormat="1" ht="21" x14ac:dyDescent="0.3">
      <c r="A1" s="28"/>
      <c r="B1" s="29" t="s">
        <v>54</v>
      </c>
      <c r="C1" s="29"/>
      <c r="D1" s="29"/>
      <c r="E1" s="29"/>
      <c r="F1" s="30"/>
      <c r="G1" s="141"/>
      <c r="H1" s="141"/>
      <c r="I1" s="141"/>
    </row>
    <row r="2" spans="1:9" s="66" customFormat="1" ht="20.399999999999999" x14ac:dyDescent="0.3">
      <c r="A2" s="31"/>
      <c r="B2" s="61" t="s">
        <v>55</v>
      </c>
      <c r="C2" s="32"/>
      <c r="D2" s="32"/>
      <c r="E2" s="32"/>
      <c r="F2" s="33"/>
      <c r="G2" s="142"/>
      <c r="H2" s="142"/>
      <c r="I2" s="142"/>
    </row>
    <row r="3" spans="1:9" x14ac:dyDescent="0.3">
      <c r="A3" s="34"/>
      <c r="B3" s="35"/>
      <c r="C3" s="35"/>
      <c r="D3" s="35"/>
      <c r="E3" s="35"/>
      <c r="F3" s="36"/>
    </row>
    <row r="4" spans="1:9" s="69" customFormat="1" ht="32.25" customHeight="1" x14ac:dyDescent="0.3">
      <c r="A4" s="154" t="s">
        <v>64</v>
      </c>
      <c r="B4" s="37" t="s">
        <v>56</v>
      </c>
      <c r="C4" s="38"/>
      <c r="D4" s="38"/>
      <c r="E4" s="38"/>
      <c r="F4" s="155"/>
      <c r="G4" s="68"/>
      <c r="H4" s="68"/>
    </row>
    <row r="5" spans="1:9" s="69" customFormat="1" ht="6.75" customHeight="1" x14ac:dyDescent="0.3">
      <c r="A5" s="156"/>
      <c r="B5" s="79"/>
      <c r="C5" s="80"/>
      <c r="D5" s="80"/>
      <c r="E5" s="80"/>
      <c r="F5" s="157"/>
      <c r="G5" s="68"/>
      <c r="H5" s="68"/>
    </row>
    <row r="6" spans="1:9" s="69" customFormat="1" ht="31.5" customHeight="1" x14ac:dyDescent="0.3">
      <c r="A6" s="34"/>
      <c r="B6" s="39" t="s">
        <v>65</v>
      </c>
      <c r="C6" s="298"/>
      <c r="D6" s="299"/>
      <c r="E6" s="300"/>
      <c r="F6" s="176"/>
    </row>
    <row r="7" spans="1:9" s="69" customFormat="1" ht="8.25" customHeight="1" x14ac:dyDescent="0.3">
      <c r="A7" s="34"/>
      <c r="B7" s="39"/>
      <c r="C7" s="177"/>
      <c r="D7" s="107"/>
      <c r="E7" s="107"/>
      <c r="F7" s="36"/>
    </row>
    <row r="8" spans="1:9" s="69" customFormat="1" ht="31.5" customHeight="1" x14ac:dyDescent="0.3">
      <c r="A8" s="34"/>
      <c r="B8" s="39" t="s">
        <v>107</v>
      </c>
      <c r="C8" s="301"/>
      <c r="D8" s="302"/>
      <c r="E8" s="303"/>
      <c r="F8" s="176"/>
    </row>
    <row r="9" spans="1:9" s="69" customFormat="1" ht="8.25" customHeight="1" x14ac:dyDescent="0.3">
      <c r="A9" s="34"/>
      <c r="B9" s="39"/>
      <c r="C9" s="177"/>
      <c r="D9" s="107"/>
      <c r="E9" s="107"/>
      <c r="F9" s="36"/>
    </row>
    <row r="10" spans="1:9" s="69" customFormat="1" ht="31.5" customHeight="1" x14ac:dyDescent="0.3">
      <c r="A10" s="34"/>
      <c r="B10" s="39" t="s">
        <v>108</v>
      </c>
      <c r="C10" s="287"/>
      <c r="D10" s="288"/>
      <c r="E10" s="304"/>
      <c r="F10" s="36"/>
    </row>
    <row r="11" spans="1:9" s="69" customFormat="1" ht="9.75" customHeight="1" x14ac:dyDescent="0.3">
      <c r="A11" s="34"/>
      <c r="B11" s="39"/>
      <c r="C11" s="107"/>
      <c r="D11" s="107"/>
      <c r="E11" s="107"/>
      <c r="F11" s="36"/>
    </row>
    <row r="12" spans="1:9" s="69" customFormat="1" ht="66.75" customHeight="1" x14ac:dyDescent="0.3">
      <c r="A12" s="34"/>
      <c r="B12" s="40" t="s">
        <v>118</v>
      </c>
      <c r="C12" s="305"/>
      <c r="D12" s="306"/>
      <c r="E12" s="307"/>
      <c r="F12" s="158"/>
      <c r="G12" s="71"/>
    </row>
    <row r="13" spans="1:9" s="69" customFormat="1" ht="8.25" customHeight="1" x14ac:dyDescent="0.3">
      <c r="A13" s="34"/>
      <c r="B13" s="40"/>
      <c r="C13" s="178"/>
      <c r="D13" s="179"/>
      <c r="E13" s="179"/>
      <c r="F13" s="180"/>
      <c r="G13" s="70"/>
      <c r="H13" s="70"/>
    </row>
    <row r="14" spans="1:9" s="69" customFormat="1" ht="106.95" customHeight="1" x14ac:dyDescent="0.3">
      <c r="A14" s="34"/>
      <c r="B14" s="40" t="s">
        <v>119</v>
      </c>
      <c r="C14" s="308"/>
      <c r="D14" s="309"/>
      <c r="E14" s="310"/>
      <c r="F14" s="180"/>
      <c r="G14" s="70"/>
      <c r="H14" s="70"/>
    </row>
    <row r="15" spans="1:9" s="69" customFormat="1" ht="8.25" customHeight="1" x14ac:dyDescent="0.3">
      <c r="A15" s="34"/>
      <c r="B15" s="40"/>
      <c r="C15" s="178"/>
      <c r="D15" s="179"/>
      <c r="E15" s="179"/>
      <c r="F15" s="180"/>
      <c r="G15" s="70"/>
      <c r="H15" s="70"/>
    </row>
    <row r="16" spans="1:9" s="69" customFormat="1" ht="36" customHeight="1" x14ac:dyDescent="0.3">
      <c r="A16" s="34"/>
      <c r="B16" s="40" t="s">
        <v>120</v>
      </c>
      <c r="C16" s="305"/>
      <c r="D16" s="306"/>
      <c r="E16" s="307"/>
      <c r="F16" s="158" t="s">
        <v>145</v>
      </c>
      <c r="G16" s="72"/>
    </row>
    <row r="17" spans="1:8" s="69" customFormat="1" ht="9.75" customHeight="1" thickBot="1" x14ac:dyDescent="0.35">
      <c r="A17" s="34"/>
      <c r="B17" s="41"/>
      <c r="C17" s="81"/>
      <c r="D17" s="82"/>
      <c r="E17" s="82"/>
      <c r="F17" s="158"/>
      <c r="G17" s="72"/>
    </row>
    <row r="18" spans="1:8" s="69" customFormat="1" ht="32.25" customHeight="1" x14ac:dyDescent="0.3">
      <c r="A18" s="165" t="s">
        <v>66</v>
      </c>
      <c r="B18" s="166" t="s">
        <v>57</v>
      </c>
      <c r="C18" s="167"/>
      <c r="D18" s="168"/>
      <c r="E18" s="168"/>
      <c r="F18" s="169"/>
      <c r="G18" s="73"/>
    </row>
    <row r="19" spans="1:8" s="69" customFormat="1" ht="9.75" customHeight="1" x14ac:dyDescent="0.3">
      <c r="A19" s="34"/>
      <c r="B19" s="41"/>
      <c r="C19" s="81"/>
      <c r="D19" s="82"/>
      <c r="E19" s="82"/>
      <c r="F19" s="158"/>
      <c r="G19" s="72"/>
    </row>
    <row r="20" spans="1:8" s="69" customFormat="1" ht="21" customHeight="1" x14ac:dyDescent="0.3">
      <c r="A20" s="34"/>
      <c r="B20" s="294" t="s">
        <v>111</v>
      </c>
      <c r="C20" s="295"/>
      <c r="D20" s="294" t="s">
        <v>146</v>
      </c>
      <c r="E20" s="296"/>
      <c r="F20" s="297"/>
    </row>
    <row r="21" spans="1:8" s="69" customFormat="1" ht="60.75" customHeight="1" x14ac:dyDescent="0.3">
      <c r="A21" s="34"/>
      <c r="B21" s="290" t="s">
        <v>58</v>
      </c>
      <c r="C21" s="290"/>
      <c r="D21" s="312"/>
      <c r="E21" s="312"/>
      <c r="F21" s="313"/>
    </row>
    <row r="22" spans="1:8" s="69" customFormat="1" ht="60.75" customHeight="1" x14ac:dyDescent="0.3">
      <c r="A22" s="34"/>
      <c r="B22" s="290" t="s">
        <v>59</v>
      </c>
      <c r="C22" s="290"/>
      <c r="D22" s="312"/>
      <c r="E22" s="312"/>
      <c r="F22" s="313"/>
    </row>
    <row r="23" spans="1:8" s="69" customFormat="1" ht="60.75" customHeight="1" x14ac:dyDescent="0.3">
      <c r="A23" s="34"/>
      <c r="B23" s="290" t="s">
        <v>60</v>
      </c>
      <c r="C23" s="290"/>
      <c r="D23" s="312"/>
      <c r="E23" s="312"/>
      <c r="F23" s="313"/>
    </row>
    <row r="24" spans="1:8" s="69" customFormat="1" ht="60.75" customHeight="1" x14ac:dyDescent="0.3">
      <c r="A24" s="34"/>
      <c r="B24" s="290" t="s">
        <v>62</v>
      </c>
      <c r="C24" s="290"/>
      <c r="D24" s="312"/>
      <c r="E24" s="312"/>
      <c r="F24" s="313"/>
    </row>
    <row r="25" spans="1:8" s="69" customFormat="1" ht="60.75" customHeight="1" x14ac:dyDescent="0.3">
      <c r="A25" s="34"/>
      <c r="B25" s="290" t="s">
        <v>61</v>
      </c>
      <c r="C25" s="290"/>
      <c r="D25" s="312"/>
      <c r="E25" s="312"/>
      <c r="F25" s="313"/>
    </row>
    <row r="26" spans="1:8" s="69" customFormat="1" ht="9.75" customHeight="1" x14ac:dyDescent="0.3">
      <c r="A26" s="34"/>
      <c r="B26" s="41"/>
      <c r="C26" s="81"/>
      <c r="D26" s="82"/>
      <c r="E26" s="82"/>
      <c r="F26" s="158"/>
      <c r="G26" s="72"/>
    </row>
    <row r="27" spans="1:8" s="69" customFormat="1" ht="75" customHeight="1" x14ac:dyDescent="0.3">
      <c r="A27" s="34"/>
      <c r="B27" s="42" t="s">
        <v>109</v>
      </c>
      <c r="C27" s="308"/>
      <c r="D27" s="309"/>
      <c r="E27" s="309"/>
      <c r="F27" s="311"/>
      <c r="G27" s="70"/>
      <c r="H27" s="70"/>
    </row>
    <row r="28" spans="1:8" s="69" customFormat="1" ht="8.25" customHeight="1" x14ac:dyDescent="0.3">
      <c r="A28" s="34"/>
      <c r="B28" s="40"/>
      <c r="C28" s="181"/>
      <c r="D28" s="182"/>
      <c r="E28" s="182"/>
      <c r="F28" s="180"/>
      <c r="G28" s="70"/>
      <c r="H28" s="70"/>
    </row>
    <row r="29" spans="1:8" s="69" customFormat="1" ht="129.75" customHeight="1" x14ac:dyDescent="0.3">
      <c r="A29" s="34"/>
      <c r="B29" s="43" t="s">
        <v>110</v>
      </c>
      <c r="C29" s="287"/>
      <c r="D29" s="288"/>
      <c r="E29" s="288"/>
      <c r="F29" s="289"/>
      <c r="H29" s="74"/>
    </row>
    <row r="30" spans="1:8" s="69" customFormat="1" ht="8.25" customHeight="1" thickBot="1" x14ac:dyDescent="0.35">
      <c r="A30" s="183"/>
      <c r="B30" s="184"/>
      <c r="C30" s="185"/>
      <c r="D30" s="185"/>
      <c r="E30" s="185"/>
      <c r="F30" s="186"/>
    </row>
    <row r="31" spans="1:8" ht="32.25" customHeight="1" x14ac:dyDescent="0.3">
      <c r="A31" s="165" t="s">
        <v>67</v>
      </c>
      <c r="B31" s="172" t="s">
        <v>63</v>
      </c>
      <c r="C31" s="173"/>
      <c r="D31" s="168"/>
      <c r="E31" s="168"/>
      <c r="F31" s="169"/>
    </row>
    <row r="32" spans="1:8" ht="30" customHeight="1" x14ac:dyDescent="0.3">
      <c r="A32" s="159" t="s">
        <v>68</v>
      </c>
      <c r="B32" s="45" t="s">
        <v>24</v>
      </c>
      <c r="C32" s="44"/>
      <c r="D32" s="44"/>
      <c r="E32" s="44"/>
      <c r="F32" s="187"/>
    </row>
    <row r="33" spans="1:6" ht="5.25" customHeight="1" x14ac:dyDescent="0.3">
      <c r="A33" s="160"/>
      <c r="B33" s="83"/>
      <c r="C33" s="84"/>
      <c r="D33" s="84"/>
      <c r="E33" s="84"/>
      <c r="F33" s="100"/>
    </row>
    <row r="34" spans="1:6" ht="36" customHeight="1" x14ac:dyDescent="0.3">
      <c r="A34" s="55" t="s">
        <v>77</v>
      </c>
      <c r="B34" s="46" t="s">
        <v>83</v>
      </c>
      <c r="C34" s="292" t="s">
        <v>69</v>
      </c>
      <c r="D34" s="292"/>
      <c r="E34" s="47"/>
      <c r="F34" s="18">
        <f>SUM(F37:F40)</f>
        <v>0</v>
      </c>
    </row>
    <row r="35" spans="1:6" ht="5.25" customHeight="1" x14ac:dyDescent="0.3">
      <c r="A35" s="87"/>
      <c r="B35" s="181"/>
      <c r="C35" s="188"/>
      <c r="D35" s="188"/>
      <c r="E35" s="188"/>
      <c r="F35" s="189"/>
    </row>
    <row r="36" spans="1:6" x14ac:dyDescent="0.3">
      <c r="A36" s="87"/>
      <c r="B36" s="48" t="s">
        <v>82</v>
      </c>
      <c r="C36" s="49" t="s">
        <v>70</v>
      </c>
      <c r="D36" s="315" t="s">
        <v>71</v>
      </c>
      <c r="E36" s="316"/>
      <c r="F36" s="161" t="s">
        <v>72</v>
      </c>
    </row>
    <row r="37" spans="1:6" x14ac:dyDescent="0.3">
      <c r="A37" s="87"/>
      <c r="B37" s="19"/>
      <c r="C37" s="152"/>
      <c r="D37" s="317">
        <v>0</v>
      </c>
      <c r="E37" s="318"/>
      <c r="F37" s="162">
        <f>C37*D37</f>
        <v>0</v>
      </c>
    </row>
    <row r="38" spans="1:6" x14ac:dyDescent="0.3">
      <c r="A38" s="87"/>
      <c r="B38" s="75"/>
      <c r="C38" s="153"/>
      <c r="D38" s="317">
        <v>0</v>
      </c>
      <c r="E38" s="318"/>
      <c r="F38" s="162">
        <f t="shared" ref="F38:F40" si="0">C38*D38</f>
        <v>0</v>
      </c>
    </row>
    <row r="39" spans="1:6" x14ac:dyDescent="0.3">
      <c r="A39" s="87"/>
      <c r="B39" s="19"/>
      <c r="C39" s="152"/>
      <c r="D39" s="317">
        <v>0</v>
      </c>
      <c r="E39" s="318"/>
      <c r="F39" s="162">
        <f t="shared" si="0"/>
        <v>0</v>
      </c>
    </row>
    <row r="40" spans="1:6" x14ac:dyDescent="0.3">
      <c r="A40" s="87"/>
      <c r="B40" s="75"/>
      <c r="C40" s="153"/>
      <c r="D40" s="317">
        <v>0</v>
      </c>
      <c r="E40" s="318"/>
      <c r="F40" s="162">
        <f t="shared" si="0"/>
        <v>0</v>
      </c>
    </row>
    <row r="41" spans="1:6" ht="7.5" customHeight="1" x14ac:dyDescent="0.3">
      <c r="A41" s="190"/>
      <c r="B41" s="191"/>
      <c r="C41" s="192"/>
      <c r="D41" s="193"/>
      <c r="E41" s="193"/>
      <c r="F41" s="194"/>
    </row>
    <row r="42" spans="1:6" ht="7.5" customHeight="1" x14ac:dyDescent="0.3">
      <c r="A42" s="89"/>
      <c r="B42" s="84"/>
      <c r="C42" s="195"/>
      <c r="D42" s="195"/>
      <c r="E42" s="195"/>
      <c r="F42" s="196"/>
    </row>
    <row r="43" spans="1:6" ht="36" customHeight="1" x14ac:dyDescent="0.3">
      <c r="A43" s="55" t="s">
        <v>78</v>
      </c>
      <c r="B43" s="51" t="s">
        <v>73</v>
      </c>
      <c r="C43" s="293" t="s">
        <v>112</v>
      </c>
      <c r="D43" s="293"/>
      <c r="E43" s="85"/>
      <c r="F43" s="18">
        <f>SUM(D46:D48)</f>
        <v>0</v>
      </c>
    </row>
    <row r="44" spans="1:6" ht="5.25" customHeight="1" x14ac:dyDescent="0.3">
      <c r="A44" s="87"/>
      <c r="B44" s="181"/>
      <c r="C44" s="188"/>
      <c r="D44" s="188"/>
      <c r="E44" s="188"/>
      <c r="F44" s="189"/>
    </row>
    <row r="45" spans="1:6" ht="15" customHeight="1" x14ac:dyDescent="0.3">
      <c r="A45" s="87"/>
      <c r="B45" s="284" t="s">
        <v>74</v>
      </c>
      <c r="C45" s="285"/>
      <c r="D45" s="52" t="s">
        <v>24</v>
      </c>
      <c r="E45" s="314" t="s">
        <v>5</v>
      </c>
      <c r="F45" s="277"/>
    </row>
    <row r="46" spans="1:6" ht="15" customHeight="1" x14ac:dyDescent="0.3">
      <c r="A46" s="87"/>
      <c r="B46" s="282"/>
      <c r="C46" s="291"/>
      <c r="D46" s="139">
        <v>0</v>
      </c>
      <c r="E46" s="274"/>
      <c r="F46" s="275"/>
    </row>
    <row r="47" spans="1:6" x14ac:dyDescent="0.3">
      <c r="A47" s="87"/>
      <c r="B47" s="282"/>
      <c r="C47" s="291"/>
      <c r="D47" s="139">
        <v>0</v>
      </c>
      <c r="E47" s="274"/>
      <c r="F47" s="275"/>
    </row>
    <row r="48" spans="1:6" x14ac:dyDescent="0.3">
      <c r="A48" s="87"/>
      <c r="B48" s="282"/>
      <c r="C48" s="291"/>
      <c r="D48" s="139">
        <v>0</v>
      </c>
      <c r="E48" s="274"/>
      <c r="F48" s="275"/>
    </row>
    <row r="49" spans="1:6" ht="6" customHeight="1" x14ac:dyDescent="0.3">
      <c r="A49" s="190"/>
      <c r="B49" s="191"/>
      <c r="C49" s="191"/>
      <c r="D49" s="191"/>
      <c r="E49" s="191"/>
      <c r="F49" s="197"/>
    </row>
    <row r="50" spans="1:6" ht="6" customHeight="1" x14ac:dyDescent="0.3">
      <c r="A50" s="89"/>
      <c r="B50" s="90"/>
      <c r="C50" s="90"/>
      <c r="D50" s="90"/>
      <c r="E50" s="90"/>
      <c r="F50" s="91"/>
    </row>
    <row r="51" spans="1:6" ht="34.5" customHeight="1" x14ac:dyDescent="0.3">
      <c r="A51" s="55" t="s">
        <v>79</v>
      </c>
      <c r="B51" s="106" t="s">
        <v>76</v>
      </c>
      <c r="C51" s="53" t="s">
        <v>85</v>
      </c>
      <c r="D51" s="53"/>
      <c r="E51" s="53"/>
      <c r="F51" s="18">
        <f>SUM(D54:D59)</f>
        <v>0</v>
      </c>
    </row>
    <row r="52" spans="1:6" ht="6" customHeight="1" x14ac:dyDescent="0.3">
      <c r="A52" s="87"/>
      <c r="B52" s="86"/>
      <c r="C52" s="86"/>
      <c r="D52" s="86"/>
      <c r="E52" s="86"/>
      <c r="F52" s="92"/>
    </row>
    <row r="53" spans="1:6" ht="15" customHeight="1" x14ac:dyDescent="0.3">
      <c r="A53" s="87"/>
      <c r="B53" s="284" t="s">
        <v>74</v>
      </c>
      <c r="C53" s="285"/>
      <c r="D53" s="50" t="s">
        <v>24</v>
      </c>
      <c r="E53" s="314" t="s">
        <v>5</v>
      </c>
      <c r="F53" s="277"/>
    </row>
    <row r="54" spans="1:6" ht="15" customHeight="1" x14ac:dyDescent="0.3">
      <c r="A54" s="87"/>
      <c r="B54" s="282"/>
      <c r="C54" s="283"/>
      <c r="D54" s="139">
        <v>0</v>
      </c>
      <c r="E54" s="274"/>
      <c r="F54" s="275"/>
    </row>
    <row r="55" spans="1:6" x14ac:dyDescent="0.3">
      <c r="A55" s="87"/>
      <c r="B55" s="282"/>
      <c r="C55" s="283"/>
      <c r="D55" s="139">
        <v>0</v>
      </c>
      <c r="E55" s="274"/>
      <c r="F55" s="275"/>
    </row>
    <row r="56" spans="1:6" x14ac:dyDescent="0.3">
      <c r="A56" s="87"/>
      <c r="B56" s="282"/>
      <c r="C56" s="283"/>
      <c r="D56" s="139">
        <v>0</v>
      </c>
      <c r="E56" s="274"/>
      <c r="F56" s="275"/>
    </row>
    <row r="57" spans="1:6" x14ac:dyDescent="0.3">
      <c r="A57" s="87"/>
      <c r="B57" s="282"/>
      <c r="C57" s="283"/>
      <c r="D57" s="139">
        <v>0</v>
      </c>
      <c r="E57" s="274"/>
      <c r="F57" s="275"/>
    </row>
    <row r="58" spans="1:6" x14ac:dyDescent="0.3">
      <c r="A58" s="87"/>
      <c r="B58" s="282"/>
      <c r="C58" s="283"/>
      <c r="D58" s="139">
        <v>0</v>
      </c>
      <c r="E58" s="274"/>
      <c r="F58" s="275"/>
    </row>
    <row r="59" spans="1:6" x14ac:dyDescent="0.3">
      <c r="A59" s="87"/>
      <c r="B59" s="282"/>
      <c r="C59" s="283"/>
      <c r="D59" s="139">
        <v>0</v>
      </c>
      <c r="E59" s="274"/>
      <c r="F59" s="275"/>
    </row>
    <row r="60" spans="1:6" ht="7.5" customHeight="1" x14ac:dyDescent="0.3">
      <c r="A60" s="34"/>
      <c r="B60" s="35"/>
      <c r="C60" s="35"/>
      <c r="D60" s="35"/>
      <c r="E60" s="35"/>
      <c r="F60" s="36"/>
    </row>
    <row r="61" spans="1:6" s="69" customFormat="1" ht="66.75" customHeight="1" x14ac:dyDescent="0.3">
      <c r="A61" s="34"/>
      <c r="B61" s="54" t="s">
        <v>121</v>
      </c>
      <c r="C61" s="149">
        <f>SUM(F34+F43+F51)</f>
        <v>0</v>
      </c>
      <c r="D61" s="198" t="s">
        <v>125</v>
      </c>
      <c r="E61" s="199">
        <v>1100</v>
      </c>
      <c r="F61" s="18">
        <f>MIN(C61,E61)</f>
        <v>0</v>
      </c>
    </row>
    <row r="62" spans="1:6" ht="6" customHeight="1" x14ac:dyDescent="0.3">
      <c r="A62" s="190"/>
      <c r="B62" s="200"/>
      <c r="C62" s="200"/>
      <c r="D62" s="200"/>
      <c r="E62" s="200"/>
      <c r="F62" s="201"/>
    </row>
    <row r="63" spans="1:6" ht="6" customHeight="1" x14ac:dyDescent="0.3">
      <c r="A63" s="87"/>
      <c r="B63" s="35"/>
      <c r="C63" s="58"/>
      <c r="D63" s="58"/>
      <c r="E63" s="58"/>
      <c r="F63" s="88"/>
    </row>
    <row r="64" spans="1:6" ht="36" customHeight="1" x14ac:dyDescent="0.3">
      <c r="A64" s="55" t="s">
        <v>80</v>
      </c>
      <c r="B64" s="56" t="s">
        <v>122</v>
      </c>
      <c r="C64" s="57"/>
      <c r="D64" s="58"/>
      <c r="E64" s="58"/>
      <c r="F64" s="18">
        <f>SUM(D67:F70)</f>
        <v>0</v>
      </c>
    </row>
    <row r="65" spans="1:6" ht="4.5" customHeight="1" x14ac:dyDescent="0.3">
      <c r="A65" s="87"/>
      <c r="B65" s="35"/>
      <c r="C65" s="58"/>
      <c r="D65" s="58"/>
      <c r="E65" s="58"/>
      <c r="F65" s="88"/>
    </row>
    <row r="66" spans="1:6" ht="15" customHeight="1" x14ac:dyDescent="0.3">
      <c r="A66" s="87"/>
      <c r="B66" s="284" t="s">
        <v>74</v>
      </c>
      <c r="C66" s="285"/>
      <c r="D66" s="50" t="s">
        <v>24</v>
      </c>
      <c r="E66" s="276" t="s">
        <v>5</v>
      </c>
      <c r="F66" s="277"/>
    </row>
    <row r="67" spans="1:6" ht="15" customHeight="1" x14ac:dyDescent="0.3">
      <c r="A67" s="87"/>
      <c r="B67" s="286"/>
      <c r="C67" s="286"/>
      <c r="D67" s="139">
        <v>0</v>
      </c>
      <c r="E67" s="274"/>
      <c r="F67" s="275"/>
    </row>
    <row r="68" spans="1:6" x14ac:dyDescent="0.3">
      <c r="A68" s="87"/>
      <c r="B68" s="286"/>
      <c r="C68" s="286"/>
      <c r="D68" s="139">
        <v>0</v>
      </c>
      <c r="E68" s="274"/>
      <c r="F68" s="275"/>
    </row>
    <row r="69" spans="1:6" x14ac:dyDescent="0.3">
      <c r="A69" s="87"/>
      <c r="B69" s="286"/>
      <c r="C69" s="286"/>
      <c r="D69" s="139">
        <v>0</v>
      </c>
      <c r="E69" s="274"/>
      <c r="F69" s="275"/>
    </row>
    <row r="70" spans="1:6" x14ac:dyDescent="0.3">
      <c r="A70" s="87"/>
      <c r="B70" s="286"/>
      <c r="C70" s="286"/>
      <c r="D70" s="139">
        <v>0</v>
      </c>
      <c r="E70" s="274"/>
      <c r="F70" s="275"/>
    </row>
    <row r="71" spans="1:6" ht="6" customHeight="1" x14ac:dyDescent="0.3">
      <c r="A71" s="87"/>
      <c r="B71" s="86"/>
      <c r="C71" s="86"/>
      <c r="D71" s="86"/>
      <c r="E71" s="86"/>
      <c r="F71" s="201"/>
    </row>
    <row r="72" spans="1:6" s="69" customFormat="1" ht="35.25" customHeight="1" x14ac:dyDescent="0.3">
      <c r="A72" s="34"/>
      <c r="B72" s="145"/>
      <c r="C72" s="150"/>
      <c r="D72" s="198" t="s">
        <v>127</v>
      </c>
      <c r="E72" s="199">
        <v>500</v>
      </c>
      <c r="F72" s="163">
        <f>MIN(F64,E72)</f>
        <v>0</v>
      </c>
    </row>
    <row r="73" spans="1:6" ht="6" customHeight="1" x14ac:dyDescent="0.3">
      <c r="A73" s="190"/>
      <c r="B73" s="200"/>
      <c r="C73" s="200"/>
      <c r="D73" s="200"/>
      <c r="E73" s="200"/>
      <c r="F73" s="201"/>
    </row>
    <row r="74" spans="1:6" ht="6" customHeight="1" x14ac:dyDescent="0.3">
      <c r="A74" s="89"/>
      <c r="B74" s="90"/>
      <c r="C74" s="90"/>
      <c r="D74" s="90"/>
      <c r="E74" s="90"/>
      <c r="F74" s="91"/>
    </row>
    <row r="75" spans="1:6" ht="36" customHeight="1" x14ac:dyDescent="0.3">
      <c r="A75" s="55" t="s">
        <v>84</v>
      </c>
      <c r="B75" s="106" t="s">
        <v>123</v>
      </c>
      <c r="C75" s="59"/>
      <c r="D75" s="58"/>
      <c r="E75" s="58"/>
      <c r="F75" s="18">
        <f>SUM(D78:D81)</f>
        <v>0</v>
      </c>
    </row>
    <row r="76" spans="1:6" ht="7.5" customHeight="1" x14ac:dyDescent="0.3">
      <c r="A76" s="87"/>
      <c r="B76" s="86"/>
      <c r="C76" s="86"/>
      <c r="D76" s="86"/>
      <c r="E76" s="86"/>
      <c r="F76" s="92"/>
    </row>
    <row r="77" spans="1:6" ht="15" customHeight="1" x14ac:dyDescent="0.3">
      <c r="A77" s="87"/>
      <c r="B77" s="284" t="s">
        <v>74</v>
      </c>
      <c r="C77" s="285"/>
      <c r="D77" s="50" t="s">
        <v>24</v>
      </c>
      <c r="E77" s="276" t="s">
        <v>5</v>
      </c>
      <c r="F77" s="277"/>
    </row>
    <row r="78" spans="1:6" ht="15" customHeight="1" x14ac:dyDescent="0.3">
      <c r="A78" s="87"/>
      <c r="B78" s="282"/>
      <c r="C78" s="283"/>
      <c r="D78" s="139">
        <v>0</v>
      </c>
      <c r="E78" s="274"/>
      <c r="F78" s="275"/>
    </row>
    <row r="79" spans="1:6" x14ac:dyDescent="0.3">
      <c r="A79" s="87"/>
      <c r="B79" s="282"/>
      <c r="C79" s="283"/>
      <c r="D79" s="139">
        <v>0</v>
      </c>
      <c r="E79" s="274"/>
      <c r="F79" s="275"/>
    </row>
    <row r="80" spans="1:6" x14ac:dyDescent="0.3">
      <c r="A80" s="87"/>
      <c r="B80" s="282"/>
      <c r="C80" s="283"/>
      <c r="D80" s="139">
        <v>0</v>
      </c>
      <c r="E80" s="274"/>
      <c r="F80" s="275"/>
    </row>
    <row r="81" spans="1:9" x14ac:dyDescent="0.3">
      <c r="A81" s="87"/>
      <c r="B81" s="282"/>
      <c r="C81" s="283"/>
      <c r="D81" s="139">
        <v>0</v>
      </c>
      <c r="E81" s="274"/>
      <c r="F81" s="275"/>
    </row>
    <row r="82" spans="1:9" ht="7.5" customHeight="1" x14ac:dyDescent="0.3">
      <c r="A82" s="34"/>
      <c r="B82" s="35"/>
      <c r="C82" s="35"/>
      <c r="D82" s="35"/>
      <c r="E82" s="35"/>
      <c r="F82" s="36"/>
    </row>
    <row r="83" spans="1:9" s="69" customFormat="1" ht="35.25" customHeight="1" x14ac:dyDescent="0.3">
      <c r="A83" s="34"/>
      <c r="B83" s="145"/>
      <c r="C83" s="150"/>
      <c r="D83" s="198" t="s">
        <v>128</v>
      </c>
      <c r="E83" s="199">
        <v>400</v>
      </c>
      <c r="F83" s="163">
        <f>MIN(F75,E83)</f>
        <v>0</v>
      </c>
    </row>
    <row r="84" spans="1:9" ht="6" customHeight="1" x14ac:dyDescent="0.3">
      <c r="A84" s="190"/>
      <c r="B84" s="200"/>
      <c r="C84" s="200"/>
      <c r="D84" s="200"/>
      <c r="E84" s="200"/>
      <c r="F84" s="201"/>
    </row>
    <row r="85" spans="1:9" ht="6" customHeight="1" x14ac:dyDescent="0.3">
      <c r="A85" s="87"/>
      <c r="B85" s="200"/>
      <c r="C85" s="200"/>
      <c r="D85" s="200"/>
      <c r="E85" s="86"/>
      <c r="F85" s="92"/>
    </row>
    <row r="86" spans="1:9" s="76" customFormat="1" ht="30" customHeight="1" x14ac:dyDescent="0.3">
      <c r="A86" s="87"/>
      <c r="B86" s="281" t="s">
        <v>134</v>
      </c>
      <c r="C86" s="281"/>
      <c r="D86" s="24">
        <f>F34+F43+F64+F75+F51</f>
        <v>0</v>
      </c>
      <c r="E86" s="146"/>
      <c r="F86" s="36"/>
      <c r="G86" s="69"/>
      <c r="H86" s="69"/>
      <c r="I86" s="69"/>
    </row>
    <row r="87" spans="1:9" s="140" customFormat="1" ht="25.95" customHeight="1" x14ac:dyDescent="0.3">
      <c r="A87" s="87"/>
      <c r="B87" s="319" t="s">
        <v>129</v>
      </c>
      <c r="C87" s="320"/>
      <c r="D87" s="60">
        <f>F61</f>
        <v>0</v>
      </c>
      <c r="E87" s="202"/>
      <c r="F87" s="36"/>
      <c r="G87" s="143"/>
      <c r="H87" s="143"/>
      <c r="I87" s="144"/>
    </row>
    <row r="88" spans="1:9" s="140" customFormat="1" ht="25.95" customHeight="1" x14ac:dyDescent="0.3">
      <c r="A88" s="87"/>
      <c r="B88" s="319" t="s">
        <v>130</v>
      </c>
      <c r="C88" s="320"/>
      <c r="D88" s="203">
        <f>F72</f>
        <v>0</v>
      </c>
      <c r="E88" s="202"/>
      <c r="F88" s="36"/>
      <c r="G88" s="143"/>
      <c r="H88" s="143"/>
      <c r="I88" s="144"/>
    </row>
    <row r="89" spans="1:9" s="140" customFormat="1" ht="25.95" customHeight="1" x14ac:dyDescent="0.3">
      <c r="A89" s="87"/>
      <c r="B89" s="319" t="s">
        <v>131</v>
      </c>
      <c r="C89" s="320"/>
      <c r="D89" s="60">
        <f>F83</f>
        <v>0</v>
      </c>
      <c r="E89" s="202"/>
      <c r="F89" s="204"/>
      <c r="G89" s="143"/>
      <c r="H89" s="143"/>
      <c r="I89" s="144"/>
    </row>
    <row r="90" spans="1:9" s="140" customFormat="1" ht="25.95" customHeight="1" x14ac:dyDescent="0.3">
      <c r="A90" s="87"/>
      <c r="B90" s="323" t="s">
        <v>133</v>
      </c>
      <c r="C90" s="324"/>
      <c r="D90" s="205">
        <f>SUM(D87:D89)</f>
        <v>0</v>
      </c>
      <c r="E90" s="202"/>
      <c r="F90" s="204"/>
      <c r="G90" s="143"/>
      <c r="H90" s="143"/>
      <c r="I90" s="144"/>
    </row>
    <row r="91" spans="1:9" s="140" customFormat="1" ht="25.95" customHeight="1" x14ac:dyDescent="0.3">
      <c r="A91" s="87"/>
      <c r="B91" s="321" t="s">
        <v>126</v>
      </c>
      <c r="C91" s="322"/>
      <c r="D91" s="206">
        <f>D86-D90</f>
        <v>0</v>
      </c>
      <c r="E91" s="202"/>
      <c r="F91" s="204"/>
      <c r="G91" s="143"/>
      <c r="H91" s="143"/>
      <c r="I91" s="144"/>
    </row>
    <row r="92" spans="1:9" s="76" customFormat="1" ht="7.5" customHeight="1" thickBot="1" x14ac:dyDescent="0.35">
      <c r="A92" s="207"/>
      <c r="B92" s="174"/>
      <c r="C92" s="174"/>
      <c r="D92" s="174"/>
      <c r="E92" s="174"/>
      <c r="F92" s="175"/>
      <c r="G92" s="69"/>
      <c r="H92" s="69"/>
      <c r="I92" s="69"/>
    </row>
    <row r="93" spans="1:9" s="76" customFormat="1" ht="7.5" customHeight="1" x14ac:dyDescent="0.3">
      <c r="A93" s="208"/>
      <c r="B93" s="170"/>
      <c r="C93" s="170"/>
      <c r="D93" s="170"/>
      <c r="E93" s="170"/>
      <c r="F93" s="171"/>
      <c r="G93" s="69"/>
      <c r="H93" s="69"/>
      <c r="I93" s="69"/>
    </row>
    <row r="94" spans="1:9" s="76" customFormat="1" x14ac:dyDescent="0.3">
      <c r="A94" s="159" t="s">
        <v>86</v>
      </c>
      <c r="B94" s="94" t="s">
        <v>27</v>
      </c>
      <c r="C94" s="94"/>
      <c r="D94" s="94"/>
      <c r="E94" s="94"/>
      <c r="F94" s="20"/>
      <c r="G94" s="69"/>
      <c r="H94" s="69"/>
      <c r="I94" s="69"/>
    </row>
    <row r="95" spans="1:9" s="76" customFormat="1" ht="7.5" customHeight="1" x14ac:dyDescent="0.3">
      <c r="A95" s="209"/>
      <c r="B95" s="95"/>
      <c r="C95" s="96"/>
      <c r="D95" s="96"/>
      <c r="E95" s="96"/>
      <c r="F95" s="21"/>
      <c r="G95" s="69"/>
      <c r="H95" s="69"/>
      <c r="I95" s="69"/>
    </row>
    <row r="96" spans="1:9" s="76" customFormat="1" ht="7.5" customHeight="1" x14ac:dyDescent="0.3">
      <c r="A96" s="103"/>
      <c r="B96" s="97"/>
      <c r="C96" s="98"/>
      <c r="D96" s="99"/>
      <c r="E96" s="99"/>
      <c r="F96" s="100"/>
      <c r="G96" s="69"/>
      <c r="H96" s="69"/>
      <c r="I96" s="69"/>
    </row>
    <row r="97" spans="1:9" s="76" customFormat="1" ht="31.5" customHeight="1" x14ac:dyDescent="0.3">
      <c r="A97" s="55" t="s">
        <v>92</v>
      </c>
      <c r="B97" s="280" t="s">
        <v>87</v>
      </c>
      <c r="C97" s="280"/>
      <c r="D97" s="280"/>
      <c r="E97" s="148"/>
      <c r="F97" s="77">
        <v>0</v>
      </c>
      <c r="G97" s="69"/>
      <c r="H97" s="69"/>
      <c r="I97" s="69"/>
    </row>
    <row r="98" spans="1:9" s="76" customFormat="1" ht="7.5" customHeight="1" x14ac:dyDescent="0.3">
      <c r="A98" s="101"/>
      <c r="B98" s="102"/>
      <c r="C98" s="102"/>
      <c r="D98" s="102"/>
      <c r="E98" s="102"/>
      <c r="F98" s="210"/>
      <c r="G98" s="69"/>
      <c r="H98" s="69"/>
      <c r="I98" s="69"/>
    </row>
    <row r="99" spans="1:9" s="76" customFormat="1" ht="7.5" customHeight="1" x14ac:dyDescent="0.3">
      <c r="A99" s="103"/>
      <c r="B99" s="104"/>
      <c r="C99" s="104"/>
      <c r="D99" s="104"/>
      <c r="E99" s="104"/>
      <c r="F99" s="211"/>
      <c r="G99" s="69"/>
      <c r="H99" s="69"/>
      <c r="I99" s="69"/>
    </row>
    <row r="100" spans="1:9" s="76" customFormat="1" ht="31.5" customHeight="1" x14ac:dyDescent="0.3">
      <c r="A100" s="55" t="s">
        <v>93</v>
      </c>
      <c r="B100" s="278" t="s">
        <v>88</v>
      </c>
      <c r="C100" s="278"/>
      <c r="D100" s="278"/>
      <c r="E100" s="106"/>
      <c r="F100" s="78">
        <v>0</v>
      </c>
      <c r="G100" s="69"/>
      <c r="H100" s="69"/>
      <c r="I100" s="69"/>
    </row>
    <row r="101" spans="1:9" s="76" customFormat="1" ht="7.5" customHeight="1" x14ac:dyDescent="0.3">
      <c r="A101" s="101"/>
      <c r="B101" s="105"/>
      <c r="C101" s="105"/>
      <c r="D101" s="105"/>
      <c r="E101" s="105"/>
      <c r="F101" s="212"/>
      <c r="G101" s="69"/>
      <c r="H101" s="69"/>
      <c r="I101" s="69"/>
    </row>
    <row r="102" spans="1:9" s="76" customFormat="1" ht="7.5" customHeight="1" x14ac:dyDescent="0.3">
      <c r="A102" s="89"/>
      <c r="B102" s="84"/>
      <c r="C102" s="84"/>
      <c r="D102" s="84"/>
      <c r="E102" s="84"/>
      <c r="F102" s="213"/>
      <c r="G102" s="69"/>
      <c r="H102" s="69"/>
      <c r="I102" s="69"/>
    </row>
    <row r="103" spans="1:9" s="76" customFormat="1" ht="29.25" customHeight="1" x14ac:dyDescent="0.3">
      <c r="A103" s="55" t="s">
        <v>95</v>
      </c>
      <c r="B103" s="278" t="s">
        <v>89</v>
      </c>
      <c r="C103" s="278"/>
      <c r="D103" s="278"/>
      <c r="E103" s="106"/>
      <c r="F103" s="22">
        <f>D106</f>
        <v>0</v>
      </c>
      <c r="G103" s="69"/>
      <c r="H103" s="69"/>
      <c r="I103" s="69"/>
    </row>
    <row r="104" spans="1:9" s="76" customFormat="1" x14ac:dyDescent="0.3">
      <c r="A104" s="87"/>
      <c r="B104" s="107"/>
      <c r="C104" s="107"/>
      <c r="D104" s="107"/>
      <c r="E104" s="107"/>
      <c r="F104" s="214"/>
      <c r="G104" s="69"/>
      <c r="H104" s="69"/>
      <c r="I104" s="69"/>
    </row>
    <row r="105" spans="1:9" s="76" customFormat="1" x14ac:dyDescent="0.3">
      <c r="A105" s="87"/>
      <c r="B105" s="151" t="s">
        <v>90</v>
      </c>
      <c r="C105" s="151" t="s">
        <v>75</v>
      </c>
      <c r="D105" s="151" t="s">
        <v>72</v>
      </c>
      <c r="E105" s="53"/>
      <c r="F105" s="36"/>
      <c r="G105" s="69"/>
      <c r="H105" s="69"/>
      <c r="I105" s="69"/>
    </row>
    <row r="106" spans="1:9" s="76" customFormat="1" x14ac:dyDescent="0.3">
      <c r="A106" s="87"/>
      <c r="B106" s="27">
        <v>0</v>
      </c>
      <c r="C106" s="23"/>
      <c r="D106" s="60">
        <f>B106*C106</f>
        <v>0</v>
      </c>
      <c r="E106" s="147"/>
      <c r="F106" s="36"/>
      <c r="G106" s="69"/>
      <c r="H106" s="69"/>
      <c r="I106" s="69"/>
    </row>
    <row r="107" spans="1:9" s="76" customFormat="1" ht="7.5" customHeight="1" x14ac:dyDescent="0.3">
      <c r="A107" s="101"/>
      <c r="B107" s="93"/>
      <c r="C107" s="215"/>
      <c r="D107" s="108"/>
      <c r="E107" s="108"/>
      <c r="F107" s="197"/>
      <c r="G107" s="69"/>
      <c r="H107" s="69"/>
      <c r="I107" s="69"/>
    </row>
    <row r="108" spans="1:9" s="76" customFormat="1" ht="7.5" customHeight="1" x14ac:dyDescent="0.3">
      <c r="A108" s="103"/>
      <c r="B108" s="109"/>
      <c r="C108" s="109"/>
      <c r="D108" s="109"/>
      <c r="E108" s="109"/>
      <c r="F108" s="216"/>
      <c r="G108" s="69"/>
      <c r="H108" s="69"/>
      <c r="I108" s="69"/>
    </row>
    <row r="109" spans="1:9" s="76" customFormat="1" ht="31.5" customHeight="1" x14ac:dyDescent="0.3">
      <c r="A109" s="55" t="s">
        <v>94</v>
      </c>
      <c r="B109" s="278" t="s">
        <v>91</v>
      </c>
      <c r="C109" s="278"/>
      <c r="D109" s="278"/>
      <c r="E109" s="106"/>
      <c r="F109" s="78">
        <v>0</v>
      </c>
      <c r="G109" s="69"/>
      <c r="H109" s="69"/>
      <c r="I109" s="69"/>
    </row>
    <row r="110" spans="1:9" s="76" customFormat="1" ht="7.5" customHeight="1" x14ac:dyDescent="0.3">
      <c r="A110" s="101"/>
      <c r="B110" s="105"/>
      <c r="C110" s="105"/>
      <c r="D110" s="105"/>
      <c r="E110" s="105"/>
      <c r="F110" s="212"/>
      <c r="G110" s="69"/>
      <c r="H110" s="69"/>
      <c r="I110" s="69"/>
    </row>
    <row r="111" spans="1:9" s="76" customFormat="1" ht="7.5" customHeight="1" x14ac:dyDescent="0.3">
      <c r="A111" s="89"/>
      <c r="B111" s="84"/>
      <c r="C111" s="84"/>
      <c r="D111" s="84"/>
      <c r="E111" s="84"/>
      <c r="F111" s="100"/>
      <c r="G111" s="69"/>
      <c r="H111" s="69"/>
      <c r="I111" s="69"/>
    </row>
    <row r="112" spans="1:9" s="76" customFormat="1" ht="35.4" customHeight="1" x14ac:dyDescent="0.3">
      <c r="A112" s="87"/>
      <c r="B112" s="279" t="s">
        <v>135</v>
      </c>
      <c r="C112" s="279"/>
      <c r="D112" s="149">
        <f>SUM(F103+F97+F100+F109)</f>
        <v>0</v>
      </c>
      <c r="E112" s="150"/>
      <c r="F112" s="164"/>
      <c r="G112" s="69"/>
      <c r="H112" s="69"/>
      <c r="I112" s="69"/>
    </row>
    <row r="113" spans="1:6" ht="6.75" customHeight="1" thickBot="1" x14ac:dyDescent="0.35">
      <c r="A113" s="217"/>
      <c r="B113" s="185"/>
      <c r="C113" s="185"/>
      <c r="D113" s="185"/>
      <c r="E113" s="185"/>
      <c r="F113" s="186"/>
    </row>
  </sheetData>
  <sheetProtection sheet="1" objects="1" scenarios="1"/>
  <mergeCells count="80">
    <mergeCell ref="B91:C91"/>
    <mergeCell ref="E77:F77"/>
    <mergeCell ref="E78:F78"/>
    <mergeCell ref="E79:F79"/>
    <mergeCell ref="E80:F80"/>
    <mergeCell ref="E81:F81"/>
    <mergeCell ref="B89:C89"/>
    <mergeCell ref="B90:C90"/>
    <mergeCell ref="B79:C79"/>
    <mergeCell ref="B80:C80"/>
    <mergeCell ref="B81:C81"/>
    <mergeCell ref="B70:C70"/>
    <mergeCell ref="B69:C69"/>
    <mergeCell ref="D36:E36"/>
    <mergeCell ref="D37:E37"/>
    <mergeCell ref="D38:E38"/>
    <mergeCell ref="D39:E39"/>
    <mergeCell ref="D40:E40"/>
    <mergeCell ref="E54:F54"/>
    <mergeCell ref="E55:F55"/>
    <mergeCell ref="E56:F56"/>
    <mergeCell ref="E57:F57"/>
    <mergeCell ref="E58:F58"/>
    <mergeCell ref="B21:C21"/>
    <mergeCell ref="B22:C22"/>
    <mergeCell ref="B23:C23"/>
    <mergeCell ref="B24:C24"/>
    <mergeCell ref="C27:F27"/>
    <mergeCell ref="D25:F25"/>
    <mergeCell ref="D21:F21"/>
    <mergeCell ref="D22:F22"/>
    <mergeCell ref="D23:F23"/>
    <mergeCell ref="D24:F24"/>
    <mergeCell ref="B20:C20"/>
    <mergeCell ref="D20:F20"/>
    <mergeCell ref="C6:E6"/>
    <mergeCell ref="C8:E8"/>
    <mergeCell ref="C10:E10"/>
    <mergeCell ref="C12:E12"/>
    <mergeCell ref="C14:E14"/>
    <mergeCell ref="C16:E16"/>
    <mergeCell ref="C29:F29"/>
    <mergeCell ref="B53:C53"/>
    <mergeCell ref="B54:C54"/>
    <mergeCell ref="B55:C55"/>
    <mergeCell ref="B25:C25"/>
    <mergeCell ref="B47:C47"/>
    <mergeCell ref="C34:D34"/>
    <mergeCell ref="B45:C45"/>
    <mergeCell ref="B46:C46"/>
    <mergeCell ref="B48:C48"/>
    <mergeCell ref="C43:D43"/>
    <mergeCell ref="E45:F45"/>
    <mergeCell ref="E46:F46"/>
    <mergeCell ref="E47:F47"/>
    <mergeCell ref="E48:F48"/>
    <mergeCell ref="E53:F53"/>
    <mergeCell ref="B56:C56"/>
    <mergeCell ref="B66:C66"/>
    <mergeCell ref="B67:C67"/>
    <mergeCell ref="B68:C68"/>
    <mergeCell ref="B57:C57"/>
    <mergeCell ref="B58:C58"/>
    <mergeCell ref="B59:C59"/>
    <mergeCell ref="E59:F59"/>
    <mergeCell ref="E66:F66"/>
    <mergeCell ref="E67:F67"/>
    <mergeCell ref="B109:D109"/>
    <mergeCell ref="B112:C112"/>
    <mergeCell ref="B100:D100"/>
    <mergeCell ref="B103:D103"/>
    <mergeCell ref="B97:D97"/>
    <mergeCell ref="B86:C86"/>
    <mergeCell ref="E68:F68"/>
    <mergeCell ref="E69:F69"/>
    <mergeCell ref="E70:F70"/>
    <mergeCell ref="B87:C87"/>
    <mergeCell ref="B88:C88"/>
    <mergeCell ref="B77:C77"/>
    <mergeCell ref="B78:C78"/>
  </mergeCells>
  <dataValidations count="1">
    <dataValidation type="date" allowBlank="1" showInputMessage="1" showErrorMessage="1" sqref="D17:E17 D19:E19 D26:E26" xr:uid="{1D04CBAD-1BB1-4DF1-B014-00E3F3DE2829}">
      <formula1>44562</formula1>
      <formula2>44926</formula2>
    </dataValidation>
  </dataValidations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669B8D-DD7C-49BA-91F5-0A4787EE9A34}">
          <x14:formula1>
            <xm:f>Dropdownlisten!$A$8:$A$9</xm:f>
          </x14:formula1>
          <xm:sqref>D21:E25 C16:E16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253E3-B2CB-450C-B44C-0071A4719232}">
  <sheetPr>
    <tabColor rgb="FF92D050"/>
  </sheetPr>
  <dimension ref="A1:I113"/>
  <sheetViews>
    <sheetView zoomScaleNormal="100" workbookViewId="0">
      <selection activeCell="H21" sqref="H21"/>
    </sheetView>
  </sheetViews>
  <sheetFormatPr baseColWidth="10" defaultColWidth="11.44140625" defaultRowHeight="13.8" x14ac:dyDescent="0.3"/>
  <cols>
    <col min="1" max="1" width="6.5546875" style="67" customWidth="1"/>
    <col min="2" max="2" width="42.88671875" style="67" customWidth="1"/>
    <col min="3" max="3" width="67.44140625" style="67" customWidth="1"/>
    <col min="4" max="4" width="36.109375" style="67" customWidth="1"/>
    <col min="5" max="5" width="10.88671875" style="67" customWidth="1"/>
    <col min="6" max="6" width="23.109375" style="67" customWidth="1"/>
    <col min="7" max="9" width="11.44140625" style="69"/>
    <col min="10" max="16384" width="11.44140625" style="67"/>
  </cols>
  <sheetData>
    <row r="1" spans="1:9" s="65" customFormat="1" ht="21" x14ac:dyDescent="0.3">
      <c r="A1" s="28"/>
      <c r="B1" s="29" t="s">
        <v>54</v>
      </c>
      <c r="C1" s="29"/>
      <c r="D1" s="29"/>
      <c r="E1" s="29"/>
      <c r="F1" s="30"/>
      <c r="G1" s="141"/>
      <c r="H1" s="141"/>
      <c r="I1" s="141"/>
    </row>
    <row r="2" spans="1:9" s="66" customFormat="1" ht="20.399999999999999" x14ac:dyDescent="0.3">
      <c r="A2" s="31"/>
      <c r="B2" s="62" t="s">
        <v>96</v>
      </c>
      <c r="C2" s="32"/>
      <c r="D2" s="32"/>
      <c r="E2" s="32"/>
      <c r="F2" s="33"/>
      <c r="G2" s="142"/>
      <c r="H2" s="142"/>
      <c r="I2" s="142"/>
    </row>
    <row r="3" spans="1:9" x14ac:dyDescent="0.3">
      <c r="A3" s="34"/>
      <c r="B3" s="35"/>
      <c r="C3" s="35"/>
      <c r="D3" s="35"/>
      <c r="E3" s="35"/>
      <c r="F3" s="36"/>
    </row>
    <row r="4" spans="1:9" s="69" customFormat="1" ht="32.25" customHeight="1" x14ac:dyDescent="0.3">
      <c r="A4" s="154" t="s">
        <v>64</v>
      </c>
      <c r="B4" s="37" t="s">
        <v>56</v>
      </c>
      <c r="C4" s="38"/>
      <c r="D4" s="38"/>
      <c r="E4" s="38"/>
      <c r="F4" s="155"/>
      <c r="G4" s="68"/>
      <c r="H4" s="68"/>
    </row>
    <row r="5" spans="1:9" s="69" customFormat="1" ht="6.75" customHeight="1" x14ac:dyDescent="0.3">
      <c r="A5" s="156"/>
      <c r="B5" s="79"/>
      <c r="C5" s="80"/>
      <c r="D5" s="80"/>
      <c r="E5" s="80"/>
      <c r="F5" s="157"/>
      <c r="G5" s="68"/>
      <c r="H5" s="68"/>
    </row>
    <row r="6" spans="1:9" s="69" customFormat="1" ht="31.5" customHeight="1" x14ac:dyDescent="0.3">
      <c r="A6" s="34"/>
      <c r="B6" s="39" t="s">
        <v>65</v>
      </c>
      <c r="C6" s="298"/>
      <c r="D6" s="299"/>
      <c r="E6" s="300"/>
      <c r="F6" s="176"/>
    </row>
    <row r="7" spans="1:9" s="69" customFormat="1" ht="8.25" customHeight="1" x14ac:dyDescent="0.3">
      <c r="A7" s="34"/>
      <c r="B7" s="39"/>
      <c r="C7" s="177"/>
      <c r="D7" s="107"/>
      <c r="E7" s="107"/>
      <c r="F7" s="36"/>
    </row>
    <row r="8" spans="1:9" s="69" customFormat="1" ht="31.5" customHeight="1" x14ac:dyDescent="0.3">
      <c r="A8" s="34"/>
      <c r="B8" s="39" t="s">
        <v>107</v>
      </c>
      <c r="C8" s="301"/>
      <c r="D8" s="302"/>
      <c r="E8" s="303"/>
      <c r="F8" s="176"/>
    </row>
    <row r="9" spans="1:9" s="69" customFormat="1" ht="8.25" customHeight="1" x14ac:dyDescent="0.3">
      <c r="A9" s="34"/>
      <c r="B9" s="39"/>
      <c r="C9" s="177"/>
      <c r="D9" s="107"/>
      <c r="E9" s="107"/>
      <c r="F9" s="36"/>
    </row>
    <row r="10" spans="1:9" s="69" customFormat="1" ht="31.5" customHeight="1" x14ac:dyDescent="0.3">
      <c r="A10" s="34"/>
      <c r="B10" s="39" t="s">
        <v>108</v>
      </c>
      <c r="C10" s="287"/>
      <c r="D10" s="288"/>
      <c r="E10" s="304"/>
      <c r="F10" s="36"/>
    </row>
    <row r="11" spans="1:9" s="69" customFormat="1" ht="9.75" customHeight="1" x14ac:dyDescent="0.3">
      <c r="A11" s="34"/>
      <c r="B11" s="39"/>
      <c r="C11" s="107"/>
      <c r="D11" s="107"/>
      <c r="E11" s="107"/>
      <c r="F11" s="36"/>
    </row>
    <row r="12" spans="1:9" s="69" customFormat="1" ht="66.75" customHeight="1" x14ac:dyDescent="0.3">
      <c r="A12" s="34"/>
      <c r="B12" s="40" t="s">
        <v>118</v>
      </c>
      <c r="C12" s="305"/>
      <c r="D12" s="306"/>
      <c r="E12" s="307"/>
      <c r="F12" s="158"/>
      <c r="G12" s="71"/>
    </row>
    <row r="13" spans="1:9" s="69" customFormat="1" ht="8.25" customHeight="1" x14ac:dyDescent="0.3">
      <c r="A13" s="34"/>
      <c r="B13" s="40"/>
      <c r="C13" s="178"/>
      <c r="D13" s="179"/>
      <c r="E13" s="179"/>
      <c r="F13" s="180"/>
      <c r="G13" s="70"/>
      <c r="H13" s="70"/>
    </row>
    <row r="14" spans="1:9" s="69" customFormat="1" ht="106.95" customHeight="1" x14ac:dyDescent="0.3">
      <c r="A14" s="34"/>
      <c r="B14" s="40" t="s">
        <v>119</v>
      </c>
      <c r="C14" s="308"/>
      <c r="D14" s="309"/>
      <c r="E14" s="310"/>
      <c r="F14" s="180"/>
      <c r="G14" s="70"/>
      <c r="H14" s="70"/>
    </row>
    <row r="15" spans="1:9" s="69" customFormat="1" ht="8.25" customHeight="1" x14ac:dyDescent="0.3">
      <c r="A15" s="34"/>
      <c r="B15" s="40"/>
      <c r="C15" s="178"/>
      <c r="D15" s="179"/>
      <c r="E15" s="179"/>
      <c r="F15" s="180"/>
      <c r="G15" s="70"/>
      <c r="H15" s="70"/>
    </row>
    <row r="16" spans="1:9" s="69" customFormat="1" ht="36" customHeight="1" x14ac:dyDescent="0.3">
      <c r="A16" s="34"/>
      <c r="B16" s="40" t="s">
        <v>120</v>
      </c>
      <c r="C16" s="305"/>
      <c r="D16" s="306"/>
      <c r="E16" s="307"/>
      <c r="F16" s="158" t="s">
        <v>145</v>
      </c>
      <c r="G16" s="72"/>
    </row>
    <row r="17" spans="1:8" s="69" customFormat="1" ht="9.75" customHeight="1" thickBot="1" x14ac:dyDescent="0.35">
      <c r="A17" s="34"/>
      <c r="B17" s="41"/>
      <c r="C17" s="81"/>
      <c r="D17" s="82"/>
      <c r="E17" s="82"/>
      <c r="F17" s="158"/>
      <c r="G17" s="72"/>
    </row>
    <row r="18" spans="1:8" s="69" customFormat="1" ht="32.25" customHeight="1" x14ac:dyDescent="0.3">
      <c r="A18" s="165" t="s">
        <v>66</v>
      </c>
      <c r="B18" s="166" t="s">
        <v>57</v>
      </c>
      <c r="C18" s="167"/>
      <c r="D18" s="168"/>
      <c r="E18" s="168"/>
      <c r="F18" s="169"/>
      <c r="G18" s="73"/>
    </row>
    <row r="19" spans="1:8" s="69" customFormat="1" ht="9.75" customHeight="1" x14ac:dyDescent="0.3">
      <c r="A19" s="34"/>
      <c r="B19" s="41"/>
      <c r="C19" s="81"/>
      <c r="D19" s="82"/>
      <c r="E19" s="82"/>
      <c r="F19" s="158"/>
      <c r="G19" s="72"/>
    </row>
    <row r="20" spans="1:8" s="69" customFormat="1" ht="21" customHeight="1" x14ac:dyDescent="0.3">
      <c r="A20" s="34"/>
      <c r="B20" s="294" t="s">
        <v>111</v>
      </c>
      <c r="C20" s="295"/>
      <c r="D20" s="294" t="s">
        <v>146</v>
      </c>
      <c r="E20" s="296"/>
      <c r="F20" s="297"/>
    </row>
    <row r="21" spans="1:8" s="69" customFormat="1" ht="60.75" customHeight="1" x14ac:dyDescent="0.3">
      <c r="A21" s="34"/>
      <c r="B21" s="290" t="s">
        <v>58</v>
      </c>
      <c r="C21" s="290"/>
      <c r="D21" s="312"/>
      <c r="E21" s="312"/>
      <c r="F21" s="313"/>
    </row>
    <row r="22" spans="1:8" s="69" customFormat="1" ht="60.75" customHeight="1" x14ac:dyDescent="0.3">
      <c r="A22" s="34"/>
      <c r="B22" s="290" t="s">
        <v>59</v>
      </c>
      <c r="C22" s="290"/>
      <c r="D22" s="312"/>
      <c r="E22" s="312"/>
      <c r="F22" s="313"/>
    </row>
    <row r="23" spans="1:8" s="69" customFormat="1" ht="60.75" customHeight="1" x14ac:dyDescent="0.3">
      <c r="A23" s="34"/>
      <c r="B23" s="290" t="s">
        <v>60</v>
      </c>
      <c r="C23" s="290"/>
      <c r="D23" s="312"/>
      <c r="E23" s="312"/>
      <c r="F23" s="313"/>
    </row>
    <row r="24" spans="1:8" s="69" customFormat="1" ht="60.75" customHeight="1" x14ac:dyDescent="0.3">
      <c r="A24" s="34"/>
      <c r="B24" s="290" t="s">
        <v>62</v>
      </c>
      <c r="C24" s="290"/>
      <c r="D24" s="312"/>
      <c r="E24" s="312"/>
      <c r="F24" s="313"/>
    </row>
    <row r="25" spans="1:8" s="69" customFormat="1" ht="60.75" customHeight="1" x14ac:dyDescent="0.3">
      <c r="A25" s="34"/>
      <c r="B25" s="290" t="s">
        <v>61</v>
      </c>
      <c r="C25" s="290"/>
      <c r="D25" s="312"/>
      <c r="E25" s="312"/>
      <c r="F25" s="313"/>
    </row>
    <row r="26" spans="1:8" s="69" customFormat="1" ht="9.75" customHeight="1" x14ac:dyDescent="0.3">
      <c r="A26" s="34"/>
      <c r="B26" s="41"/>
      <c r="C26" s="81"/>
      <c r="D26" s="82"/>
      <c r="E26" s="82"/>
      <c r="F26" s="158"/>
      <c r="G26" s="72"/>
    </row>
    <row r="27" spans="1:8" s="69" customFormat="1" ht="75" customHeight="1" x14ac:dyDescent="0.3">
      <c r="A27" s="34"/>
      <c r="B27" s="42" t="s">
        <v>109</v>
      </c>
      <c r="C27" s="308"/>
      <c r="D27" s="309"/>
      <c r="E27" s="309"/>
      <c r="F27" s="311"/>
      <c r="G27" s="70"/>
      <c r="H27" s="70"/>
    </row>
    <row r="28" spans="1:8" s="69" customFormat="1" ht="8.25" customHeight="1" x14ac:dyDescent="0.3">
      <c r="A28" s="34"/>
      <c r="B28" s="40"/>
      <c r="C28" s="181"/>
      <c r="D28" s="182"/>
      <c r="E28" s="182"/>
      <c r="F28" s="180"/>
      <c r="G28" s="70"/>
      <c r="H28" s="70"/>
    </row>
    <row r="29" spans="1:8" s="69" customFormat="1" ht="129.75" customHeight="1" x14ac:dyDescent="0.3">
      <c r="A29" s="34"/>
      <c r="B29" s="43" t="s">
        <v>110</v>
      </c>
      <c r="C29" s="287"/>
      <c r="D29" s="288"/>
      <c r="E29" s="288"/>
      <c r="F29" s="289"/>
      <c r="H29" s="74"/>
    </row>
    <row r="30" spans="1:8" s="69" customFormat="1" ht="8.25" customHeight="1" thickBot="1" x14ac:dyDescent="0.35">
      <c r="A30" s="183"/>
      <c r="B30" s="184"/>
      <c r="C30" s="185"/>
      <c r="D30" s="185"/>
      <c r="E30" s="185"/>
      <c r="F30" s="186"/>
    </row>
    <row r="31" spans="1:8" ht="32.25" customHeight="1" x14ac:dyDescent="0.3">
      <c r="A31" s="165" t="s">
        <v>67</v>
      </c>
      <c r="B31" s="172" t="s">
        <v>63</v>
      </c>
      <c r="C31" s="173"/>
      <c r="D31" s="168"/>
      <c r="E31" s="168"/>
      <c r="F31" s="169"/>
    </row>
    <row r="32" spans="1:8" ht="30" customHeight="1" x14ac:dyDescent="0.3">
      <c r="A32" s="159" t="s">
        <v>68</v>
      </c>
      <c r="B32" s="45" t="s">
        <v>24</v>
      </c>
      <c r="C32" s="44"/>
      <c r="D32" s="44"/>
      <c r="E32" s="44"/>
      <c r="F32" s="187"/>
    </row>
    <row r="33" spans="1:6" ht="5.25" customHeight="1" x14ac:dyDescent="0.3">
      <c r="A33" s="160"/>
      <c r="B33" s="83"/>
      <c r="C33" s="84"/>
      <c r="D33" s="84"/>
      <c r="E33" s="84"/>
      <c r="F33" s="100"/>
    </row>
    <row r="34" spans="1:6" ht="36" customHeight="1" x14ac:dyDescent="0.3">
      <c r="A34" s="55" t="s">
        <v>77</v>
      </c>
      <c r="B34" s="46" t="s">
        <v>83</v>
      </c>
      <c r="C34" s="292" t="s">
        <v>69</v>
      </c>
      <c r="D34" s="292"/>
      <c r="E34" s="47"/>
      <c r="F34" s="18">
        <f>SUM(F37:F40)</f>
        <v>0</v>
      </c>
    </row>
    <row r="35" spans="1:6" ht="5.25" customHeight="1" x14ac:dyDescent="0.3">
      <c r="A35" s="87"/>
      <c r="B35" s="181"/>
      <c r="C35" s="188"/>
      <c r="D35" s="188"/>
      <c r="E35" s="188"/>
      <c r="F35" s="189"/>
    </row>
    <row r="36" spans="1:6" x14ac:dyDescent="0.3">
      <c r="A36" s="87"/>
      <c r="B36" s="48" t="s">
        <v>82</v>
      </c>
      <c r="C36" s="49" t="s">
        <v>70</v>
      </c>
      <c r="D36" s="315" t="s">
        <v>71</v>
      </c>
      <c r="E36" s="316"/>
      <c r="F36" s="161" t="s">
        <v>72</v>
      </c>
    </row>
    <row r="37" spans="1:6" x14ac:dyDescent="0.3">
      <c r="A37" s="87"/>
      <c r="B37" s="19"/>
      <c r="C37" s="152"/>
      <c r="D37" s="317">
        <v>0</v>
      </c>
      <c r="E37" s="318"/>
      <c r="F37" s="162">
        <f>C37*D37</f>
        <v>0</v>
      </c>
    </row>
    <row r="38" spans="1:6" x14ac:dyDescent="0.3">
      <c r="A38" s="87"/>
      <c r="B38" s="75"/>
      <c r="C38" s="153"/>
      <c r="D38" s="317">
        <v>0</v>
      </c>
      <c r="E38" s="318"/>
      <c r="F38" s="162">
        <f t="shared" ref="F38:F40" si="0">C38*D38</f>
        <v>0</v>
      </c>
    </row>
    <row r="39" spans="1:6" x14ac:dyDescent="0.3">
      <c r="A39" s="87"/>
      <c r="B39" s="19"/>
      <c r="C39" s="152"/>
      <c r="D39" s="317">
        <v>0</v>
      </c>
      <c r="E39" s="318"/>
      <c r="F39" s="162">
        <f t="shared" si="0"/>
        <v>0</v>
      </c>
    </row>
    <row r="40" spans="1:6" x14ac:dyDescent="0.3">
      <c r="A40" s="87"/>
      <c r="B40" s="75"/>
      <c r="C40" s="153"/>
      <c r="D40" s="317">
        <v>0</v>
      </c>
      <c r="E40" s="318"/>
      <c r="F40" s="162">
        <f t="shared" si="0"/>
        <v>0</v>
      </c>
    </row>
    <row r="41" spans="1:6" ht="7.5" customHeight="1" x14ac:dyDescent="0.3">
      <c r="A41" s="190"/>
      <c r="B41" s="191"/>
      <c r="C41" s="192"/>
      <c r="D41" s="193"/>
      <c r="E41" s="193"/>
      <c r="F41" s="194"/>
    </row>
    <row r="42" spans="1:6" ht="7.5" customHeight="1" x14ac:dyDescent="0.3">
      <c r="A42" s="89"/>
      <c r="B42" s="84"/>
      <c r="C42" s="195"/>
      <c r="D42" s="195"/>
      <c r="E42" s="195"/>
      <c r="F42" s="196"/>
    </row>
    <row r="43" spans="1:6" ht="36" customHeight="1" x14ac:dyDescent="0.3">
      <c r="A43" s="55" t="s">
        <v>78</v>
      </c>
      <c r="B43" s="51" t="s">
        <v>73</v>
      </c>
      <c r="C43" s="293" t="s">
        <v>112</v>
      </c>
      <c r="D43" s="293"/>
      <c r="E43" s="85"/>
      <c r="F43" s="18">
        <f>SUM(D46:D48)</f>
        <v>0</v>
      </c>
    </row>
    <row r="44" spans="1:6" ht="5.25" customHeight="1" x14ac:dyDescent="0.3">
      <c r="A44" s="87"/>
      <c r="B44" s="181"/>
      <c r="C44" s="188"/>
      <c r="D44" s="188"/>
      <c r="E44" s="188"/>
      <c r="F44" s="189"/>
    </row>
    <row r="45" spans="1:6" ht="15" customHeight="1" x14ac:dyDescent="0.3">
      <c r="A45" s="87"/>
      <c r="B45" s="284" t="s">
        <v>74</v>
      </c>
      <c r="C45" s="285"/>
      <c r="D45" s="52" t="s">
        <v>24</v>
      </c>
      <c r="E45" s="314" t="s">
        <v>5</v>
      </c>
      <c r="F45" s="277"/>
    </row>
    <row r="46" spans="1:6" ht="15" customHeight="1" x14ac:dyDescent="0.3">
      <c r="A46" s="87"/>
      <c r="B46" s="282"/>
      <c r="C46" s="291"/>
      <c r="D46" s="139">
        <v>0</v>
      </c>
      <c r="E46" s="274"/>
      <c r="F46" s="275"/>
    </row>
    <row r="47" spans="1:6" x14ac:dyDescent="0.3">
      <c r="A47" s="87"/>
      <c r="B47" s="282"/>
      <c r="C47" s="291"/>
      <c r="D47" s="139">
        <v>0</v>
      </c>
      <c r="E47" s="274"/>
      <c r="F47" s="275"/>
    </row>
    <row r="48" spans="1:6" x14ac:dyDescent="0.3">
      <c r="A48" s="87"/>
      <c r="B48" s="282"/>
      <c r="C48" s="291"/>
      <c r="D48" s="139">
        <v>0</v>
      </c>
      <c r="E48" s="274"/>
      <c r="F48" s="275"/>
    </row>
    <row r="49" spans="1:6" ht="6" customHeight="1" x14ac:dyDescent="0.3">
      <c r="A49" s="190"/>
      <c r="B49" s="191"/>
      <c r="C49" s="191"/>
      <c r="D49" s="191"/>
      <c r="E49" s="191"/>
      <c r="F49" s="197"/>
    </row>
    <row r="50" spans="1:6" ht="6" customHeight="1" x14ac:dyDescent="0.3">
      <c r="A50" s="89"/>
      <c r="B50" s="90"/>
      <c r="C50" s="90"/>
      <c r="D50" s="90"/>
      <c r="E50" s="90"/>
      <c r="F50" s="91"/>
    </row>
    <row r="51" spans="1:6" ht="34.5" customHeight="1" x14ac:dyDescent="0.3">
      <c r="A51" s="55" t="s">
        <v>79</v>
      </c>
      <c r="B51" s="106" t="s">
        <v>76</v>
      </c>
      <c r="C51" s="53" t="s">
        <v>85</v>
      </c>
      <c r="D51" s="53"/>
      <c r="E51" s="53"/>
      <c r="F51" s="18">
        <f>SUM(D54:D59)</f>
        <v>0</v>
      </c>
    </row>
    <row r="52" spans="1:6" ht="6" customHeight="1" x14ac:dyDescent="0.3">
      <c r="A52" s="87"/>
      <c r="B52" s="86"/>
      <c r="C52" s="86"/>
      <c r="D52" s="86"/>
      <c r="E52" s="86"/>
      <c r="F52" s="92"/>
    </row>
    <row r="53" spans="1:6" ht="15" customHeight="1" x14ac:dyDescent="0.3">
      <c r="A53" s="87"/>
      <c r="B53" s="284" t="s">
        <v>74</v>
      </c>
      <c r="C53" s="285"/>
      <c r="D53" s="50" t="s">
        <v>24</v>
      </c>
      <c r="E53" s="314" t="s">
        <v>5</v>
      </c>
      <c r="F53" s="277"/>
    </row>
    <row r="54" spans="1:6" ht="15" customHeight="1" x14ac:dyDescent="0.3">
      <c r="A54" s="87"/>
      <c r="B54" s="282"/>
      <c r="C54" s="283"/>
      <c r="D54" s="139">
        <v>0</v>
      </c>
      <c r="E54" s="274"/>
      <c r="F54" s="275"/>
    </row>
    <row r="55" spans="1:6" x14ac:dyDescent="0.3">
      <c r="A55" s="87"/>
      <c r="B55" s="282"/>
      <c r="C55" s="283"/>
      <c r="D55" s="139">
        <v>0</v>
      </c>
      <c r="E55" s="274"/>
      <c r="F55" s="275"/>
    </row>
    <row r="56" spans="1:6" x14ac:dyDescent="0.3">
      <c r="A56" s="87"/>
      <c r="B56" s="282"/>
      <c r="C56" s="283"/>
      <c r="D56" s="139">
        <v>0</v>
      </c>
      <c r="E56" s="274"/>
      <c r="F56" s="275"/>
    </row>
    <row r="57" spans="1:6" x14ac:dyDescent="0.3">
      <c r="A57" s="87"/>
      <c r="B57" s="282"/>
      <c r="C57" s="283"/>
      <c r="D57" s="139">
        <v>0</v>
      </c>
      <c r="E57" s="274"/>
      <c r="F57" s="275"/>
    </row>
    <row r="58" spans="1:6" x14ac:dyDescent="0.3">
      <c r="A58" s="87"/>
      <c r="B58" s="282"/>
      <c r="C58" s="283"/>
      <c r="D58" s="139">
        <v>0</v>
      </c>
      <c r="E58" s="274"/>
      <c r="F58" s="275"/>
    </row>
    <row r="59" spans="1:6" x14ac:dyDescent="0.3">
      <c r="A59" s="87"/>
      <c r="B59" s="282"/>
      <c r="C59" s="283"/>
      <c r="D59" s="139">
        <v>0</v>
      </c>
      <c r="E59" s="274"/>
      <c r="F59" s="275"/>
    </row>
    <row r="60" spans="1:6" ht="7.5" customHeight="1" x14ac:dyDescent="0.3">
      <c r="A60" s="34"/>
      <c r="B60" s="35"/>
      <c r="C60" s="35"/>
      <c r="D60" s="35"/>
      <c r="E60" s="35"/>
      <c r="F60" s="36"/>
    </row>
    <row r="61" spans="1:6" s="69" customFormat="1" ht="66.75" customHeight="1" x14ac:dyDescent="0.3">
      <c r="A61" s="34"/>
      <c r="B61" s="54" t="s">
        <v>121</v>
      </c>
      <c r="C61" s="149">
        <f>SUM(F34+F43+F51)</f>
        <v>0</v>
      </c>
      <c r="D61" s="198" t="s">
        <v>125</v>
      </c>
      <c r="E61" s="199">
        <v>1100</v>
      </c>
      <c r="F61" s="18">
        <f>MIN(C61,E61)</f>
        <v>0</v>
      </c>
    </row>
    <row r="62" spans="1:6" ht="6" customHeight="1" x14ac:dyDescent="0.3">
      <c r="A62" s="190"/>
      <c r="B62" s="200"/>
      <c r="C62" s="200"/>
      <c r="D62" s="200"/>
      <c r="E62" s="200"/>
      <c r="F62" s="201"/>
    </row>
    <row r="63" spans="1:6" ht="6" customHeight="1" x14ac:dyDescent="0.3">
      <c r="A63" s="87"/>
      <c r="B63" s="35"/>
      <c r="C63" s="58"/>
      <c r="D63" s="58"/>
      <c r="E63" s="58"/>
      <c r="F63" s="88"/>
    </row>
    <row r="64" spans="1:6" ht="36" customHeight="1" x14ac:dyDescent="0.3">
      <c r="A64" s="55" t="s">
        <v>80</v>
      </c>
      <c r="B64" s="56" t="s">
        <v>122</v>
      </c>
      <c r="C64" s="57"/>
      <c r="D64" s="58"/>
      <c r="E64" s="58"/>
      <c r="F64" s="18">
        <f>SUM(D67:F70)</f>
        <v>0</v>
      </c>
    </row>
    <row r="65" spans="1:6" ht="4.5" customHeight="1" x14ac:dyDescent="0.3">
      <c r="A65" s="87"/>
      <c r="B65" s="35"/>
      <c r="C65" s="58"/>
      <c r="D65" s="58"/>
      <c r="E65" s="58"/>
      <c r="F65" s="88"/>
    </row>
    <row r="66" spans="1:6" ht="15" customHeight="1" x14ac:dyDescent="0.3">
      <c r="A66" s="87"/>
      <c r="B66" s="284" t="s">
        <v>74</v>
      </c>
      <c r="C66" s="285"/>
      <c r="D66" s="50" t="s">
        <v>24</v>
      </c>
      <c r="E66" s="276" t="s">
        <v>5</v>
      </c>
      <c r="F66" s="277"/>
    </row>
    <row r="67" spans="1:6" ht="15" customHeight="1" x14ac:dyDescent="0.3">
      <c r="A67" s="87"/>
      <c r="B67" s="286"/>
      <c r="C67" s="286"/>
      <c r="D67" s="139">
        <v>0</v>
      </c>
      <c r="E67" s="274"/>
      <c r="F67" s="275"/>
    </row>
    <row r="68" spans="1:6" x14ac:dyDescent="0.3">
      <c r="A68" s="87"/>
      <c r="B68" s="286"/>
      <c r="C68" s="286"/>
      <c r="D68" s="139">
        <v>0</v>
      </c>
      <c r="E68" s="274"/>
      <c r="F68" s="275"/>
    </row>
    <row r="69" spans="1:6" x14ac:dyDescent="0.3">
      <c r="A69" s="87"/>
      <c r="B69" s="286"/>
      <c r="C69" s="286"/>
      <c r="D69" s="139">
        <v>0</v>
      </c>
      <c r="E69" s="274"/>
      <c r="F69" s="275"/>
    </row>
    <row r="70" spans="1:6" x14ac:dyDescent="0.3">
      <c r="A70" s="87"/>
      <c r="B70" s="286"/>
      <c r="C70" s="286"/>
      <c r="D70" s="139">
        <v>0</v>
      </c>
      <c r="E70" s="274"/>
      <c r="F70" s="275"/>
    </row>
    <row r="71" spans="1:6" ht="6" customHeight="1" x14ac:dyDescent="0.3">
      <c r="A71" s="87"/>
      <c r="B71" s="86"/>
      <c r="C71" s="86"/>
      <c r="D71" s="86"/>
      <c r="E71" s="86"/>
      <c r="F71" s="201"/>
    </row>
    <row r="72" spans="1:6" s="69" customFormat="1" ht="35.25" customHeight="1" x14ac:dyDescent="0.3">
      <c r="A72" s="34"/>
      <c r="B72" s="145"/>
      <c r="C72" s="150"/>
      <c r="D72" s="198" t="s">
        <v>127</v>
      </c>
      <c r="E72" s="199">
        <v>500</v>
      </c>
      <c r="F72" s="163">
        <f>MIN(F64,E72)</f>
        <v>0</v>
      </c>
    </row>
    <row r="73" spans="1:6" ht="6" customHeight="1" x14ac:dyDescent="0.3">
      <c r="A73" s="190"/>
      <c r="B73" s="200"/>
      <c r="C73" s="200"/>
      <c r="D73" s="200"/>
      <c r="E73" s="200"/>
      <c r="F73" s="201"/>
    </row>
    <row r="74" spans="1:6" ht="6" customHeight="1" x14ac:dyDescent="0.3">
      <c r="A74" s="89"/>
      <c r="B74" s="90"/>
      <c r="C74" s="90"/>
      <c r="D74" s="90"/>
      <c r="E74" s="90"/>
      <c r="F74" s="91"/>
    </row>
    <row r="75" spans="1:6" ht="36" customHeight="1" x14ac:dyDescent="0.3">
      <c r="A75" s="55" t="s">
        <v>84</v>
      </c>
      <c r="B75" s="106" t="s">
        <v>123</v>
      </c>
      <c r="C75" s="59"/>
      <c r="D75" s="58"/>
      <c r="E75" s="58"/>
      <c r="F75" s="18">
        <f>SUM(D78:D81)</f>
        <v>0</v>
      </c>
    </row>
    <row r="76" spans="1:6" ht="7.5" customHeight="1" x14ac:dyDescent="0.3">
      <c r="A76" s="87"/>
      <c r="B76" s="86"/>
      <c r="C76" s="86"/>
      <c r="D76" s="86"/>
      <c r="E76" s="86"/>
      <c r="F76" s="92"/>
    </row>
    <row r="77" spans="1:6" ht="15" customHeight="1" x14ac:dyDescent="0.3">
      <c r="A77" s="87"/>
      <c r="B77" s="284" t="s">
        <v>74</v>
      </c>
      <c r="C77" s="285"/>
      <c r="D77" s="50" t="s">
        <v>24</v>
      </c>
      <c r="E77" s="276" t="s">
        <v>5</v>
      </c>
      <c r="F77" s="277"/>
    </row>
    <row r="78" spans="1:6" ht="15" customHeight="1" x14ac:dyDescent="0.3">
      <c r="A78" s="87"/>
      <c r="B78" s="282"/>
      <c r="C78" s="283"/>
      <c r="D78" s="139">
        <v>0</v>
      </c>
      <c r="E78" s="274"/>
      <c r="F78" s="275"/>
    </row>
    <row r="79" spans="1:6" x14ac:dyDescent="0.3">
      <c r="A79" s="87"/>
      <c r="B79" s="282"/>
      <c r="C79" s="283"/>
      <c r="D79" s="139">
        <v>0</v>
      </c>
      <c r="E79" s="274"/>
      <c r="F79" s="275"/>
    </row>
    <row r="80" spans="1:6" x14ac:dyDescent="0.3">
      <c r="A80" s="87"/>
      <c r="B80" s="282"/>
      <c r="C80" s="283"/>
      <c r="D80" s="139">
        <v>0</v>
      </c>
      <c r="E80" s="274"/>
      <c r="F80" s="275"/>
    </row>
    <row r="81" spans="1:9" x14ac:dyDescent="0.3">
      <c r="A81" s="87"/>
      <c r="B81" s="282"/>
      <c r="C81" s="283"/>
      <c r="D81" s="139">
        <v>0</v>
      </c>
      <c r="E81" s="274"/>
      <c r="F81" s="275"/>
    </row>
    <row r="82" spans="1:9" ht="7.5" customHeight="1" x14ac:dyDescent="0.3">
      <c r="A82" s="34"/>
      <c r="B82" s="35"/>
      <c r="C82" s="35"/>
      <c r="D82" s="35"/>
      <c r="E82" s="35"/>
      <c r="F82" s="36"/>
    </row>
    <row r="83" spans="1:9" s="69" customFormat="1" ht="35.25" customHeight="1" x14ac:dyDescent="0.3">
      <c r="A83" s="34"/>
      <c r="B83" s="145"/>
      <c r="C83" s="150"/>
      <c r="D83" s="198" t="s">
        <v>128</v>
      </c>
      <c r="E83" s="199">
        <v>400</v>
      </c>
      <c r="F83" s="163">
        <f>MIN(F75,E83)</f>
        <v>0</v>
      </c>
    </row>
    <row r="84" spans="1:9" ht="6" customHeight="1" x14ac:dyDescent="0.3">
      <c r="A84" s="190"/>
      <c r="B84" s="200"/>
      <c r="C84" s="200"/>
      <c r="D84" s="200"/>
      <c r="E84" s="200"/>
      <c r="F84" s="201"/>
    </row>
    <row r="85" spans="1:9" ht="6" customHeight="1" x14ac:dyDescent="0.3">
      <c r="A85" s="87"/>
      <c r="B85" s="200"/>
      <c r="C85" s="200"/>
      <c r="D85" s="200"/>
      <c r="E85" s="86"/>
      <c r="F85" s="92"/>
    </row>
    <row r="86" spans="1:9" s="76" customFormat="1" ht="30" customHeight="1" x14ac:dyDescent="0.3">
      <c r="A86" s="87"/>
      <c r="B86" s="281" t="s">
        <v>136</v>
      </c>
      <c r="C86" s="281"/>
      <c r="D86" s="24">
        <f>F34+F43+F64+F75+F51</f>
        <v>0</v>
      </c>
      <c r="E86" s="146"/>
      <c r="F86" s="36"/>
      <c r="G86" s="69"/>
      <c r="H86" s="69"/>
      <c r="I86" s="69"/>
    </row>
    <row r="87" spans="1:9" s="140" customFormat="1" ht="25.95" customHeight="1" x14ac:dyDescent="0.3">
      <c r="A87" s="87"/>
      <c r="B87" s="319" t="s">
        <v>129</v>
      </c>
      <c r="C87" s="320"/>
      <c r="D87" s="60">
        <f>F61</f>
        <v>0</v>
      </c>
      <c r="E87" s="202"/>
      <c r="F87" s="36"/>
      <c r="G87" s="143"/>
      <c r="H87" s="143"/>
      <c r="I87" s="144"/>
    </row>
    <row r="88" spans="1:9" s="140" customFormat="1" ht="25.95" customHeight="1" x14ac:dyDescent="0.3">
      <c r="A88" s="87"/>
      <c r="B88" s="319" t="s">
        <v>130</v>
      </c>
      <c r="C88" s="320"/>
      <c r="D88" s="203">
        <f>F72</f>
        <v>0</v>
      </c>
      <c r="E88" s="202"/>
      <c r="F88" s="36"/>
      <c r="G88" s="143"/>
      <c r="H88" s="143"/>
      <c r="I88" s="144"/>
    </row>
    <row r="89" spans="1:9" s="140" customFormat="1" ht="25.95" customHeight="1" x14ac:dyDescent="0.3">
      <c r="A89" s="87"/>
      <c r="B89" s="319" t="s">
        <v>131</v>
      </c>
      <c r="C89" s="320"/>
      <c r="D89" s="60">
        <f>F83</f>
        <v>0</v>
      </c>
      <c r="E89" s="202"/>
      <c r="F89" s="204"/>
      <c r="G89" s="143"/>
      <c r="H89" s="143"/>
      <c r="I89" s="144"/>
    </row>
    <row r="90" spans="1:9" s="140" customFormat="1" ht="25.95" customHeight="1" x14ac:dyDescent="0.3">
      <c r="A90" s="87"/>
      <c r="B90" s="323" t="s">
        <v>133</v>
      </c>
      <c r="C90" s="324"/>
      <c r="D90" s="205">
        <f>SUM(D87:D89)</f>
        <v>0</v>
      </c>
      <c r="E90" s="202"/>
      <c r="F90" s="204"/>
      <c r="G90" s="143"/>
      <c r="H90" s="143"/>
      <c r="I90" s="144"/>
    </row>
    <row r="91" spans="1:9" s="140" customFormat="1" ht="25.95" customHeight="1" x14ac:dyDescent="0.3">
      <c r="A91" s="87"/>
      <c r="B91" s="321" t="s">
        <v>126</v>
      </c>
      <c r="C91" s="322"/>
      <c r="D91" s="206">
        <f>D86-D90</f>
        <v>0</v>
      </c>
      <c r="E91" s="202"/>
      <c r="F91" s="204"/>
      <c r="G91" s="143"/>
      <c r="H91" s="143"/>
      <c r="I91" s="144"/>
    </row>
    <row r="92" spans="1:9" s="76" customFormat="1" ht="7.5" customHeight="1" thickBot="1" x14ac:dyDescent="0.35">
      <c r="A92" s="207"/>
      <c r="B92" s="174"/>
      <c r="C92" s="174"/>
      <c r="D92" s="174"/>
      <c r="E92" s="174"/>
      <c r="F92" s="175"/>
      <c r="G92" s="69"/>
      <c r="H92" s="69"/>
      <c r="I92" s="69"/>
    </row>
    <row r="93" spans="1:9" s="76" customFormat="1" ht="7.5" customHeight="1" x14ac:dyDescent="0.3">
      <c r="A93" s="208"/>
      <c r="B93" s="170"/>
      <c r="C93" s="170"/>
      <c r="D93" s="170"/>
      <c r="E93" s="170"/>
      <c r="F93" s="171"/>
      <c r="G93" s="69"/>
      <c r="H93" s="69"/>
      <c r="I93" s="69"/>
    </row>
    <row r="94" spans="1:9" s="76" customFormat="1" x14ac:dyDescent="0.3">
      <c r="A94" s="159" t="s">
        <v>86</v>
      </c>
      <c r="B94" s="94" t="s">
        <v>27</v>
      </c>
      <c r="C94" s="94"/>
      <c r="D94" s="94"/>
      <c r="E94" s="94"/>
      <c r="F94" s="20"/>
      <c r="G94" s="69"/>
      <c r="H94" s="69"/>
      <c r="I94" s="69"/>
    </row>
    <row r="95" spans="1:9" s="76" customFormat="1" ht="7.5" customHeight="1" x14ac:dyDescent="0.3">
      <c r="A95" s="209"/>
      <c r="B95" s="95"/>
      <c r="C95" s="96"/>
      <c r="D95" s="96"/>
      <c r="E95" s="96"/>
      <c r="F95" s="21"/>
      <c r="G95" s="69"/>
      <c r="H95" s="69"/>
      <c r="I95" s="69"/>
    </row>
    <row r="96" spans="1:9" s="76" customFormat="1" ht="7.5" customHeight="1" x14ac:dyDescent="0.3">
      <c r="A96" s="103"/>
      <c r="B96" s="97"/>
      <c r="C96" s="98"/>
      <c r="D96" s="99"/>
      <c r="E96" s="99"/>
      <c r="F96" s="100"/>
      <c r="G96" s="69"/>
      <c r="H96" s="69"/>
      <c r="I96" s="69"/>
    </row>
    <row r="97" spans="1:9" s="76" customFormat="1" ht="31.5" customHeight="1" x14ac:dyDescent="0.3">
      <c r="A97" s="55" t="s">
        <v>92</v>
      </c>
      <c r="B97" s="280" t="s">
        <v>87</v>
      </c>
      <c r="C97" s="280"/>
      <c r="D97" s="280"/>
      <c r="E97" s="148"/>
      <c r="F97" s="77">
        <v>0</v>
      </c>
      <c r="G97" s="69"/>
      <c r="H97" s="69"/>
      <c r="I97" s="69"/>
    </row>
    <row r="98" spans="1:9" s="76" customFormat="1" ht="7.5" customHeight="1" x14ac:dyDescent="0.3">
      <c r="A98" s="101"/>
      <c r="B98" s="102"/>
      <c r="C98" s="102"/>
      <c r="D98" s="102"/>
      <c r="E98" s="102"/>
      <c r="F98" s="210"/>
      <c r="G98" s="69"/>
      <c r="H98" s="69"/>
      <c r="I98" s="69"/>
    </row>
    <row r="99" spans="1:9" s="76" customFormat="1" ht="7.5" customHeight="1" x14ac:dyDescent="0.3">
      <c r="A99" s="103"/>
      <c r="B99" s="104"/>
      <c r="C99" s="104"/>
      <c r="D99" s="104"/>
      <c r="E99" s="104"/>
      <c r="F99" s="211"/>
      <c r="G99" s="69"/>
      <c r="H99" s="69"/>
      <c r="I99" s="69"/>
    </row>
    <row r="100" spans="1:9" s="76" customFormat="1" ht="31.5" customHeight="1" x14ac:dyDescent="0.3">
      <c r="A100" s="55" t="s">
        <v>93</v>
      </c>
      <c r="B100" s="278" t="s">
        <v>88</v>
      </c>
      <c r="C100" s="278"/>
      <c r="D100" s="278"/>
      <c r="E100" s="106"/>
      <c r="F100" s="78">
        <v>0</v>
      </c>
      <c r="G100" s="69"/>
      <c r="H100" s="69"/>
      <c r="I100" s="69"/>
    </row>
    <row r="101" spans="1:9" s="76" customFormat="1" ht="7.5" customHeight="1" x14ac:dyDescent="0.3">
      <c r="A101" s="101"/>
      <c r="B101" s="105"/>
      <c r="C101" s="105"/>
      <c r="D101" s="105"/>
      <c r="E101" s="105"/>
      <c r="F101" s="212"/>
      <c r="G101" s="69"/>
      <c r="H101" s="69"/>
      <c r="I101" s="69"/>
    </row>
    <row r="102" spans="1:9" s="76" customFormat="1" ht="7.5" customHeight="1" x14ac:dyDescent="0.3">
      <c r="A102" s="89"/>
      <c r="B102" s="84"/>
      <c r="C102" s="84"/>
      <c r="D102" s="84"/>
      <c r="E102" s="84"/>
      <c r="F102" s="213"/>
      <c r="G102" s="69"/>
      <c r="H102" s="69"/>
      <c r="I102" s="69"/>
    </row>
    <row r="103" spans="1:9" s="76" customFormat="1" ht="29.25" customHeight="1" x14ac:dyDescent="0.3">
      <c r="A103" s="55" t="s">
        <v>95</v>
      </c>
      <c r="B103" s="278" t="s">
        <v>89</v>
      </c>
      <c r="C103" s="278"/>
      <c r="D103" s="278"/>
      <c r="E103" s="106"/>
      <c r="F103" s="22">
        <f>D106</f>
        <v>0</v>
      </c>
      <c r="G103" s="69"/>
      <c r="H103" s="69"/>
      <c r="I103" s="69"/>
    </row>
    <row r="104" spans="1:9" s="76" customFormat="1" x14ac:dyDescent="0.3">
      <c r="A104" s="87"/>
      <c r="B104" s="107"/>
      <c r="C104" s="107"/>
      <c r="D104" s="107"/>
      <c r="E104" s="107"/>
      <c r="F104" s="214"/>
      <c r="G104" s="69"/>
      <c r="H104" s="69"/>
      <c r="I104" s="69"/>
    </row>
    <row r="105" spans="1:9" s="76" customFormat="1" x14ac:dyDescent="0.3">
      <c r="A105" s="87"/>
      <c r="B105" s="151" t="s">
        <v>90</v>
      </c>
      <c r="C105" s="151" t="s">
        <v>75</v>
      </c>
      <c r="D105" s="151" t="s">
        <v>72</v>
      </c>
      <c r="E105" s="53"/>
      <c r="F105" s="36"/>
      <c r="G105" s="69"/>
      <c r="H105" s="69"/>
      <c r="I105" s="69"/>
    </row>
    <row r="106" spans="1:9" s="76" customFormat="1" x14ac:dyDescent="0.3">
      <c r="A106" s="87"/>
      <c r="B106" s="27">
        <v>0</v>
      </c>
      <c r="C106" s="23"/>
      <c r="D106" s="60">
        <f>B106*C106</f>
        <v>0</v>
      </c>
      <c r="E106" s="147"/>
      <c r="F106" s="36"/>
      <c r="G106" s="69"/>
      <c r="H106" s="69"/>
      <c r="I106" s="69"/>
    </row>
    <row r="107" spans="1:9" s="76" customFormat="1" ht="7.5" customHeight="1" x14ac:dyDescent="0.3">
      <c r="A107" s="101"/>
      <c r="B107" s="93"/>
      <c r="C107" s="215"/>
      <c r="D107" s="108"/>
      <c r="E107" s="108"/>
      <c r="F107" s="197"/>
      <c r="G107" s="69"/>
      <c r="H107" s="69"/>
      <c r="I107" s="69"/>
    </row>
    <row r="108" spans="1:9" s="76" customFormat="1" ht="7.5" customHeight="1" x14ac:dyDescent="0.3">
      <c r="A108" s="103"/>
      <c r="B108" s="109"/>
      <c r="C108" s="109"/>
      <c r="D108" s="109"/>
      <c r="E108" s="109"/>
      <c r="F108" s="216"/>
      <c r="G108" s="69"/>
      <c r="H108" s="69"/>
      <c r="I108" s="69"/>
    </row>
    <row r="109" spans="1:9" s="76" customFormat="1" ht="31.5" customHeight="1" x14ac:dyDescent="0.3">
      <c r="A109" s="55" t="s">
        <v>94</v>
      </c>
      <c r="B109" s="278" t="s">
        <v>91</v>
      </c>
      <c r="C109" s="278"/>
      <c r="D109" s="278"/>
      <c r="E109" s="106"/>
      <c r="F109" s="78">
        <v>0</v>
      </c>
      <c r="G109" s="69"/>
      <c r="H109" s="69"/>
      <c r="I109" s="69"/>
    </row>
    <row r="110" spans="1:9" s="76" customFormat="1" ht="7.5" customHeight="1" x14ac:dyDescent="0.3">
      <c r="A110" s="101"/>
      <c r="B110" s="105"/>
      <c r="C110" s="105"/>
      <c r="D110" s="105"/>
      <c r="E110" s="105"/>
      <c r="F110" s="212"/>
      <c r="G110" s="69"/>
      <c r="H110" s="69"/>
      <c r="I110" s="69"/>
    </row>
    <row r="111" spans="1:9" s="76" customFormat="1" ht="7.5" customHeight="1" x14ac:dyDescent="0.3">
      <c r="A111" s="89"/>
      <c r="B111" s="84"/>
      <c r="C111" s="84"/>
      <c r="D111" s="84"/>
      <c r="E111" s="84"/>
      <c r="F111" s="100"/>
      <c r="G111" s="69"/>
      <c r="H111" s="69"/>
      <c r="I111" s="69"/>
    </row>
    <row r="112" spans="1:9" s="76" customFormat="1" ht="35.4" customHeight="1" x14ac:dyDescent="0.3">
      <c r="A112" s="87"/>
      <c r="B112" s="279" t="s">
        <v>137</v>
      </c>
      <c r="C112" s="279"/>
      <c r="D112" s="149">
        <f>SUM(F103+F97+F100+F109)</f>
        <v>0</v>
      </c>
      <c r="E112" s="150"/>
      <c r="F112" s="164"/>
      <c r="G112" s="69"/>
      <c r="H112" s="69"/>
      <c r="I112" s="69"/>
    </row>
    <row r="113" spans="1:6" ht="6.75" customHeight="1" thickBot="1" x14ac:dyDescent="0.35">
      <c r="A113" s="217"/>
      <c r="B113" s="185"/>
      <c r="C113" s="185"/>
      <c r="D113" s="185"/>
      <c r="E113" s="185"/>
      <c r="F113" s="186"/>
    </row>
  </sheetData>
  <sheetProtection sheet="1" objects="1" scenarios="1"/>
  <mergeCells count="80">
    <mergeCell ref="B112:C112"/>
    <mergeCell ref="B90:C90"/>
    <mergeCell ref="B91:C91"/>
    <mergeCell ref="B97:D97"/>
    <mergeCell ref="B100:D100"/>
    <mergeCell ref="B103:D103"/>
    <mergeCell ref="B109:D109"/>
    <mergeCell ref="B89:C89"/>
    <mergeCell ref="B78:C78"/>
    <mergeCell ref="E78:F78"/>
    <mergeCell ref="B79:C79"/>
    <mergeCell ref="E79:F79"/>
    <mergeCell ref="B80:C80"/>
    <mergeCell ref="E80:F80"/>
    <mergeCell ref="B81:C81"/>
    <mergeCell ref="E81:F81"/>
    <mergeCell ref="B86:C86"/>
    <mergeCell ref="B87:C87"/>
    <mergeCell ref="B88:C88"/>
    <mergeCell ref="B69:C69"/>
    <mergeCell ref="E69:F69"/>
    <mergeCell ref="B70:C70"/>
    <mergeCell ref="E70:F70"/>
    <mergeCell ref="B77:C77"/>
    <mergeCell ref="E77:F77"/>
    <mergeCell ref="B66:C66"/>
    <mergeCell ref="E66:F66"/>
    <mergeCell ref="B67:C67"/>
    <mergeCell ref="E67:F67"/>
    <mergeCell ref="B68:C68"/>
    <mergeCell ref="E68:F68"/>
    <mergeCell ref="B57:C57"/>
    <mergeCell ref="E57:F57"/>
    <mergeCell ref="B58:C58"/>
    <mergeCell ref="E58:F58"/>
    <mergeCell ref="B59:C59"/>
    <mergeCell ref="E59:F59"/>
    <mergeCell ref="B54:C54"/>
    <mergeCell ref="E54:F54"/>
    <mergeCell ref="B55:C55"/>
    <mergeCell ref="E55:F55"/>
    <mergeCell ref="B56:C56"/>
    <mergeCell ref="E56:F56"/>
    <mergeCell ref="B47:C47"/>
    <mergeCell ref="E47:F47"/>
    <mergeCell ref="B48:C48"/>
    <mergeCell ref="E48:F48"/>
    <mergeCell ref="B53:C53"/>
    <mergeCell ref="E53:F53"/>
    <mergeCell ref="B46:C46"/>
    <mergeCell ref="E46:F46"/>
    <mergeCell ref="C27:F27"/>
    <mergeCell ref="C29:F29"/>
    <mergeCell ref="C34:D34"/>
    <mergeCell ref="D36:E36"/>
    <mergeCell ref="D37:E37"/>
    <mergeCell ref="D38:E38"/>
    <mergeCell ref="D39:E39"/>
    <mergeCell ref="D40:E40"/>
    <mergeCell ref="C43:D43"/>
    <mergeCell ref="B45:C45"/>
    <mergeCell ref="E45:F45"/>
    <mergeCell ref="B23:C23"/>
    <mergeCell ref="D23:F23"/>
    <mergeCell ref="B24:C24"/>
    <mergeCell ref="D24:F24"/>
    <mergeCell ref="B25:C25"/>
    <mergeCell ref="D25:F25"/>
    <mergeCell ref="B20:C20"/>
    <mergeCell ref="D20:F20"/>
    <mergeCell ref="B21:C21"/>
    <mergeCell ref="D21:F21"/>
    <mergeCell ref="B22:C22"/>
    <mergeCell ref="D22:F22"/>
    <mergeCell ref="C16:E16"/>
    <mergeCell ref="C6:E6"/>
    <mergeCell ref="C8:E8"/>
    <mergeCell ref="C10:E10"/>
    <mergeCell ref="C12:E12"/>
    <mergeCell ref="C14:E14"/>
  </mergeCells>
  <dataValidations count="1">
    <dataValidation type="date" allowBlank="1" showInputMessage="1" showErrorMessage="1" sqref="D17:E17 D19:E19 D26:E26" xr:uid="{4C7745B1-C5E8-4BCC-B779-636186B13743}">
      <formula1>44562</formula1>
      <formula2>44926</formula2>
    </dataValidation>
  </dataValidations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60D964-7276-42B2-B4CA-16B05BD4E6D0}">
          <x14:formula1>
            <xm:f>Dropdownlisten!$A$8:$A$9</xm:f>
          </x14:formula1>
          <xm:sqref>D21:E25 C16:E16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DDCC0-49CD-488F-A716-02719EA7D419}">
  <sheetPr>
    <tabColor rgb="FFD8BEEC"/>
  </sheetPr>
  <dimension ref="A1:I113"/>
  <sheetViews>
    <sheetView zoomScaleNormal="100" workbookViewId="0">
      <selection activeCell="D20" sqref="D20:F20"/>
    </sheetView>
  </sheetViews>
  <sheetFormatPr baseColWidth="10" defaultColWidth="11.44140625" defaultRowHeight="13.8" x14ac:dyDescent="0.3"/>
  <cols>
    <col min="1" max="1" width="6.5546875" style="67" customWidth="1"/>
    <col min="2" max="2" width="42.88671875" style="67" customWidth="1"/>
    <col min="3" max="3" width="67.44140625" style="67" customWidth="1"/>
    <col min="4" max="4" width="36.109375" style="67" customWidth="1"/>
    <col min="5" max="5" width="10.88671875" style="67" customWidth="1"/>
    <col min="6" max="6" width="23.109375" style="67" customWidth="1"/>
    <col min="7" max="9" width="11.44140625" style="69"/>
    <col min="10" max="16384" width="11.44140625" style="67"/>
  </cols>
  <sheetData>
    <row r="1" spans="1:9" s="65" customFormat="1" ht="21" x14ac:dyDescent="0.3">
      <c r="A1" s="28"/>
      <c r="B1" s="29" t="s">
        <v>54</v>
      </c>
      <c r="C1" s="29"/>
      <c r="D1" s="29"/>
      <c r="E1" s="29"/>
      <c r="F1" s="30"/>
      <c r="G1" s="141"/>
      <c r="H1" s="141"/>
      <c r="I1" s="141"/>
    </row>
    <row r="2" spans="1:9" s="66" customFormat="1" ht="20.399999999999999" x14ac:dyDescent="0.3">
      <c r="A2" s="31"/>
      <c r="B2" s="63" t="s">
        <v>97</v>
      </c>
      <c r="C2" s="32"/>
      <c r="D2" s="32"/>
      <c r="E2" s="32"/>
      <c r="F2" s="33"/>
      <c r="G2" s="142"/>
      <c r="H2" s="142"/>
      <c r="I2" s="142"/>
    </row>
    <row r="3" spans="1:9" x14ac:dyDescent="0.3">
      <c r="A3" s="34"/>
      <c r="B3" s="35"/>
      <c r="C3" s="35"/>
      <c r="D3" s="35"/>
      <c r="E3" s="35"/>
      <c r="F3" s="36"/>
    </row>
    <row r="4" spans="1:9" s="69" customFormat="1" ht="32.25" customHeight="1" x14ac:dyDescent="0.3">
      <c r="A4" s="154" t="s">
        <v>64</v>
      </c>
      <c r="B4" s="37" t="s">
        <v>56</v>
      </c>
      <c r="C4" s="38"/>
      <c r="D4" s="38"/>
      <c r="E4" s="38"/>
      <c r="F4" s="155"/>
      <c r="G4" s="68"/>
      <c r="H4" s="68"/>
    </row>
    <row r="5" spans="1:9" s="69" customFormat="1" ht="6.75" customHeight="1" x14ac:dyDescent="0.3">
      <c r="A5" s="156"/>
      <c r="B5" s="79"/>
      <c r="C5" s="80"/>
      <c r="D5" s="80"/>
      <c r="E5" s="80"/>
      <c r="F5" s="157"/>
      <c r="G5" s="68"/>
      <c r="H5" s="68"/>
    </row>
    <row r="6" spans="1:9" s="69" customFormat="1" ht="31.5" customHeight="1" x14ac:dyDescent="0.3">
      <c r="A6" s="34"/>
      <c r="B6" s="39" t="s">
        <v>65</v>
      </c>
      <c r="C6" s="298"/>
      <c r="D6" s="299"/>
      <c r="E6" s="300"/>
      <c r="F6" s="176"/>
    </row>
    <row r="7" spans="1:9" s="69" customFormat="1" ht="8.25" customHeight="1" x14ac:dyDescent="0.3">
      <c r="A7" s="34"/>
      <c r="B7" s="39"/>
      <c r="C7" s="177"/>
      <c r="D7" s="107"/>
      <c r="E7" s="107"/>
      <c r="F7" s="36"/>
    </row>
    <row r="8" spans="1:9" s="69" customFormat="1" ht="31.5" customHeight="1" x14ac:dyDescent="0.3">
      <c r="A8" s="34"/>
      <c r="B8" s="39" t="s">
        <v>107</v>
      </c>
      <c r="C8" s="301"/>
      <c r="D8" s="302"/>
      <c r="E8" s="303"/>
      <c r="F8" s="176"/>
    </row>
    <row r="9" spans="1:9" s="69" customFormat="1" ht="8.25" customHeight="1" x14ac:dyDescent="0.3">
      <c r="A9" s="34"/>
      <c r="B9" s="39"/>
      <c r="C9" s="177"/>
      <c r="D9" s="107"/>
      <c r="E9" s="107"/>
      <c r="F9" s="36"/>
    </row>
    <row r="10" spans="1:9" s="69" customFormat="1" ht="31.5" customHeight="1" x14ac:dyDescent="0.3">
      <c r="A10" s="34"/>
      <c r="B10" s="39" t="s">
        <v>108</v>
      </c>
      <c r="C10" s="287"/>
      <c r="D10" s="288"/>
      <c r="E10" s="304"/>
      <c r="F10" s="36"/>
    </row>
    <row r="11" spans="1:9" s="69" customFormat="1" ht="9.75" customHeight="1" x14ac:dyDescent="0.3">
      <c r="A11" s="34"/>
      <c r="B11" s="39"/>
      <c r="C11" s="107"/>
      <c r="D11" s="107"/>
      <c r="E11" s="107"/>
      <c r="F11" s="36"/>
    </row>
    <row r="12" spans="1:9" s="69" customFormat="1" ht="66.75" customHeight="1" x14ac:dyDescent="0.3">
      <c r="A12" s="34"/>
      <c r="B12" s="40" t="s">
        <v>118</v>
      </c>
      <c r="C12" s="305"/>
      <c r="D12" s="306"/>
      <c r="E12" s="307"/>
      <c r="F12" s="158"/>
      <c r="G12" s="71"/>
    </row>
    <row r="13" spans="1:9" s="69" customFormat="1" ht="8.25" customHeight="1" x14ac:dyDescent="0.3">
      <c r="A13" s="34"/>
      <c r="B13" s="40"/>
      <c r="C13" s="178"/>
      <c r="D13" s="179"/>
      <c r="E13" s="179"/>
      <c r="F13" s="180"/>
      <c r="G13" s="70"/>
      <c r="H13" s="70"/>
    </row>
    <row r="14" spans="1:9" s="69" customFormat="1" ht="106.95" customHeight="1" x14ac:dyDescent="0.3">
      <c r="A14" s="34"/>
      <c r="B14" s="40" t="s">
        <v>119</v>
      </c>
      <c r="C14" s="308"/>
      <c r="D14" s="309"/>
      <c r="E14" s="310"/>
      <c r="F14" s="180"/>
      <c r="G14" s="70"/>
      <c r="H14" s="70"/>
    </row>
    <row r="15" spans="1:9" s="69" customFormat="1" ht="8.25" customHeight="1" x14ac:dyDescent="0.3">
      <c r="A15" s="34"/>
      <c r="B15" s="40"/>
      <c r="C15" s="178"/>
      <c r="D15" s="179"/>
      <c r="E15" s="179"/>
      <c r="F15" s="180"/>
      <c r="G15" s="70"/>
      <c r="H15" s="70"/>
    </row>
    <row r="16" spans="1:9" s="69" customFormat="1" ht="36" customHeight="1" x14ac:dyDescent="0.3">
      <c r="A16" s="34"/>
      <c r="B16" s="40" t="s">
        <v>120</v>
      </c>
      <c r="C16" s="305"/>
      <c r="D16" s="306"/>
      <c r="E16" s="307"/>
      <c r="F16" s="158" t="s">
        <v>145</v>
      </c>
      <c r="G16" s="72"/>
    </row>
    <row r="17" spans="1:8" s="69" customFormat="1" ht="9.75" customHeight="1" thickBot="1" x14ac:dyDescent="0.35">
      <c r="A17" s="34"/>
      <c r="B17" s="41"/>
      <c r="C17" s="81"/>
      <c r="D17" s="82"/>
      <c r="E17" s="82"/>
      <c r="F17" s="158"/>
      <c r="G17" s="72"/>
    </row>
    <row r="18" spans="1:8" s="69" customFormat="1" ht="32.25" customHeight="1" x14ac:dyDescent="0.3">
      <c r="A18" s="165" t="s">
        <v>66</v>
      </c>
      <c r="B18" s="166" t="s">
        <v>57</v>
      </c>
      <c r="C18" s="167"/>
      <c r="D18" s="168"/>
      <c r="E18" s="168"/>
      <c r="F18" s="169"/>
      <c r="G18" s="73"/>
    </row>
    <row r="19" spans="1:8" s="69" customFormat="1" ht="9.75" customHeight="1" x14ac:dyDescent="0.3">
      <c r="A19" s="34"/>
      <c r="B19" s="41"/>
      <c r="C19" s="81"/>
      <c r="D19" s="82"/>
      <c r="E19" s="82"/>
      <c r="F19" s="158"/>
      <c r="G19" s="72"/>
    </row>
    <row r="20" spans="1:8" s="69" customFormat="1" ht="21" customHeight="1" x14ac:dyDescent="0.3">
      <c r="A20" s="34"/>
      <c r="B20" s="294" t="s">
        <v>111</v>
      </c>
      <c r="C20" s="295"/>
      <c r="D20" s="294" t="s">
        <v>146</v>
      </c>
      <c r="E20" s="296"/>
      <c r="F20" s="297"/>
    </row>
    <row r="21" spans="1:8" s="69" customFormat="1" ht="60.75" customHeight="1" x14ac:dyDescent="0.3">
      <c r="A21" s="34"/>
      <c r="B21" s="290" t="s">
        <v>58</v>
      </c>
      <c r="C21" s="290"/>
      <c r="D21" s="312"/>
      <c r="E21" s="312"/>
      <c r="F21" s="313"/>
    </row>
    <row r="22" spans="1:8" s="69" customFormat="1" ht="60.75" customHeight="1" x14ac:dyDescent="0.3">
      <c r="A22" s="34"/>
      <c r="B22" s="290" t="s">
        <v>59</v>
      </c>
      <c r="C22" s="290"/>
      <c r="D22" s="312"/>
      <c r="E22" s="312"/>
      <c r="F22" s="313"/>
    </row>
    <row r="23" spans="1:8" s="69" customFormat="1" ht="60.75" customHeight="1" x14ac:dyDescent="0.3">
      <c r="A23" s="34"/>
      <c r="B23" s="290" t="s">
        <v>60</v>
      </c>
      <c r="C23" s="290"/>
      <c r="D23" s="312"/>
      <c r="E23" s="312"/>
      <c r="F23" s="313"/>
    </row>
    <row r="24" spans="1:8" s="69" customFormat="1" ht="60.75" customHeight="1" x14ac:dyDescent="0.3">
      <c r="A24" s="34"/>
      <c r="B24" s="290" t="s">
        <v>62</v>
      </c>
      <c r="C24" s="290"/>
      <c r="D24" s="312"/>
      <c r="E24" s="312"/>
      <c r="F24" s="313"/>
    </row>
    <row r="25" spans="1:8" s="69" customFormat="1" ht="60.75" customHeight="1" x14ac:dyDescent="0.3">
      <c r="A25" s="34"/>
      <c r="B25" s="290" t="s">
        <v>61</v>
      </c>
      <c r="C25" s="290"/>
      <c r="D25" s="312"/>
      <c r="E25" s="312"/>
      <c r="F25" s="313"/>
    </row>
    <row r="26" spans="1:8" s="69" customFormat="1" ht="9.75" customHeight="1" x14ac:dyDescent="0.3">
      <c r="A26" s="34"/>
      <c r="B26" s="41"/>
      <c r="C26" s="81"/>
      <c r="D26" s="82"/>
      <c r="E26" s="82"/>
      <c r="F26" s="158"/>
      <c r="G26" s="72"/>
    </row>
    <row r="27" spans="1:8" s="69" customFormat="1" ht="75" customHeight="1" x14ac:dyDescent="0.3">
      <c r="A27" s="34"/>
      <c r="B27" s="42" t="s">
        <v>109</v>
      </c>
      <c r="C27" s="308"/>
      <c r="D27" s="309"/>
      <c r="E27" s="309"/>
      <c r="F27" s="311"/>
      <c r="G27" s="70"/>
      <c r="H27" s="70"/>
    </row>
    <row r="28" spans="1:8" s="69" customFormat="1" ht="8.25" customHeight="1" x14ac:dyDescent="0.3">
      <c r="A28" s="34"/>
      <c r="B28" s="40"/>
      <c r="C28" s="181"/>
      <c r="D28" s="182"/>
      <c r="E28" s="182"/>
      <c r="F28" s="180"/>
      <c r="G28" s="70"/>
      <c r="H28" s="70"/>
    </row>
    <row r="29" spans="1:8" s="69" customFormat="1" ht="129.75" customHeight="1" x14ac:dyDescent="0.3">
      <c r="A29" s="34"/>
      <c r="B29" s="43" t="s">
        <v>110</v>
      </c>
      <c r="C29" s="287"/>
      <c r="D29" s="288"/>
      <c r="E29" s="288"/>
      <c r="F29" s="289"/>
      <c r="H29" s="74"/>
    </row>
    <row r="30" spans="1:8" s="69" customFormat="1" ht="8.25" customHeight="1" thickBot="1" x14ac:dyDescent="0.35">
      <c r="A30" s="183"/>
      <c r="B30" s="184"/>
      <c r="C30" s="185"/>
      <c r="D30" s="185"/>
      <c r="E30" s="185"/>
      <c r="F30" s="186"/>
    </row>
    <row r="31" spans="1:8" ht="32.25" customHeight="1" x14ac:dyDescent="0.3">
      <c r="A31" s="165" t="s">
        <v>67</v>
      </c>
      <c r="B31" s="172" t="s">
        <v>63</v>
      </c>
      <c r="C31" s="173"/>
      <c r="D31" s="168"/>
      <c r="E31" s="168"/>
      <c r="F31" s="169"/>
    </row>
    <row r="32" spans="1:8" ht="30" customHeight="1" x14ac:dyDescent="0.3">
      <c r="A32" s="159" t="s">
        <v>68</v>
      </c>
      <c r="B32" s="45" t="s">
        <v>24</v>
      </c>
      <c r="C32" s="44"/>
      <c r="D32" s="44"/>
      <c r="E32" s="44"/>
      <c r="F32" s="187"/>
    </row>
    <row r="33" spans="1:6" ht="5.25" customHeight="1" x14ac:dyDescent="0.3">
      <c r="A33" s="160"/>
      <c r="B33" s="83"/>
      <c r="C33" s="84"/>
      <c r="D33" s="84"/>
      <c r="E33" s="84"/>
      <c r="F33" s="100"/>
    </row>
    <row r="34" spans="1:6" ht="36" customHeight="1" x14ac:dyDescent="0.3">
      <c r="A34" s="55" t="s">
        <v>77</v>
      </c>
      <c r="B34" s="46" t="s">
        <v>83</v>
      </c>
      <c r="C34" s="292" t="s">
        <v>69</v>
      </c>
      <c r="D34" s="292"/>
      <c r="E34" s="47"/>
      <c r="F34" s="18">
        <f>SUM(F37:F40)</f>
        <v>0</v>
      </c>
    </row>
    <row r="35" spans="1:6" ht="5.25" customHeight="1" x14ac:dyDescent="0.3">
      <c r="A35" s="87"/>
      <c r="B35" s="181"/>
      <c r="C35" s="188"/>
      <c r="D35" s="188"/>
      <c r="E35" s="188"/>
      <c r="F35" s="189"/>
    </row>
    <row r="36" spans="1:6" x14ac:dyDescent="0.3">
      <c r="A36" s="87"/>
      <c r="B36" s="48" t="s">
        <v>82</v>
      </c>
      <c r="C36" s="49" t="s">
        <v>70</v>
      </c>
      <c r="D36" s="315" t="s">
        <v>71</v>
      </c>
      <c r="E36" s="316"/>
      <c r="F36" s="161" t="s">
        <v>72</v>
      </c>
    </row>
    <row r="37" spans="1:6" x14ac:dyDescent="0.3">
      <c r="A37" s="87"/>
      <c r="B37" s="19"/>
      <c r="C37" s="152"/>
      <c r="D37" s="317">
        <v>0</v>
      </c>
      <c r="E37" s="318"/>
      <c r="F37" s="162">
        <f>C37*D37</f>
        <v>0</v>
      </c>
    </row>
    <row r="38" spans="1:6" x14ac:dyDescent="0.3">
      <c r="A38" s="87"/>
      <c r="B38" s="75"/>
      <c r="C38" s="153"/>
      <c r="D38" s="317">
        <v>0</v>
      </c>
      <c r="E38" s="318"/>
      <c r="F38" s="162">
        <f t="shared" ref="F38:F40" si="0">C38*D38</f>
        <v>0</v>
      </c>
    </row>
    <row r="39" spans="1:6" x14ac:dyDescent="0.3">
      <c r="A39" s="87"/>
      <c r="B39" s="19"/>
      <c r="C39" s="152"/>
      <c r="D39" s="317">
        <v>0</v>
      </c>
      <c r="E39" s="318"/>
      <c r="F39" s="162">
        <f t="shared" si="0"/>
        <v>0</v>
      </c>
    </row>
    <row r="40" spans="1:6" x14ac:dyDescent="0.3">
      <c r="A40" s="87"/>
      <c r="B40" s="75"/>
      <c r="C40" s="153"/>
      <c r="D40" s="317">
        <v>0</v>
      </c>
      <c r="E40" s="318"/>
      <c r="F40" s="162">
        <f t="shared" si="0"/>
        <v>0</v>
      </c>
    </row>
    <row r="41" spans="1:6" ht="7.5" customHeight="1" x14ac:dyDescent="0.3">
      <c r="A41" s="190"/>
      <c r="B41" s="191"/>
      <c r="C41" s="192"/>
      <c r="D41" s="193"/>
      <c r="E41" s="193"/>
      <c r="F41" s="194"/>
    </row>
    <row r="42" spans="1:6" ht="7.5" customHeight="1" x14ac:dyDescent="0.3">
      <c r="A42" s="89"/>
      <c r="B42" s="84"/>
      <c r="C42" s="195"/>
      <c r="D42" s="195"/>
      <c r="E42" s="195"/>
      <c r="F42" s="196"/>
    </row>
    <row r="43" spans="1:6" ht="36" customHeight="1" x14ac:dyDescent="0.3">
      <c r="A43" s="55" t="s">
        <v>78</v>
      </c>
      <c r="B43" s="51" t="s">
        <v>73</v>
      </c>
      <c r="C43" s="293" t="s">
        <v>112</v>
      </c>
      <c r="D43" s="293"/>
      <c r="E43" s="85"/>
      <c r="F43" s="18">
        <f>SUM(D46:D48)</f>
        <v>0</v>
      </c>
    </row>
    <row r="44" spans="1:6" ht="5.25" customHeight="1" x14ac:dyDescent="0.3">
      <c r="A44" s="87"/>
      <c r="B44" s="181"/>
      <c r="C44" s="188"/>
      <c r="D44" s="188"/>
      <c r="E44" s="188"/>
      <c r="F44" s="189"/>
    </row>
    <row r="45" spans="1:6" ht="15" customHeight="1" x14ac:dyDescent="0.3">
      <c r="A45" s="87"/>
      <c r="B45" s="284" t="s">
        <v>74</v>
      </c>
      <c r="C45" s="285"/>
      <c r="D45" s="52" t="s">
        <v>24</v>
      </c>
      <c r="E45" s="314" t="s">
        <v>5</v>
      </c>
      <c r="F45" s="277"/>
    </row>
    <row r="46" spans="1:6" ht="15" customHeight="1" x14ac:dyDescent="0.3">
      <c r="A46" s="87"/>
      <c r="B46" s="282"/>
      <c r="C46" s="291"/>
      <c r="D46" s="139">
        <v>0</v>
      </c>
      <c r="E46" s="274"/>
      <c r="F46" s="275"/>
    </row>
    <row r="47" spans="1:6" x14ac:dyDescent="0.3">
      <c r="A47" s="87"/>
      <c r="B47" s="282"/>
      <c r="C47" s="291"/>
      <c r="D47" s="139">
        <v>0</v>
      </c>
      <c r="E47" s="274"/>
      <c r="F47" s="275"/>
    </row>
    <row r="48" spans="1:6" x14ac:dyDescent="0.3">
      <c r="A48" s="87"/>
      <c r="B48" s="282"/>
      <c r="C48" s="291"/>
      <c r="D48" s="139">
        <v>0</v>
      </c>
      <c r="E48" s="274"/>
      <c r="F48" s="275"/>
    </row>
    <row r="49" spans="1:6" ht="6" customHeight="1" x14ac:dyDescent="0.3">
      <c r="A49" s="190"/>
      <c r="B49" s="191"/>
      <c r="C49" s="191"/>
      <c r="D49" s="191"/>
      <c r="E49" s="191"/>
      <c r="F49" s="197"/>
    </row>
    <row r="50" spans="1:6" ht="6" customHeight="1" x14ac:dyDescent="0.3">
      <c r="A50" s="89"/>
      <c r="B50" s="90"/>
      <c r="C50" s="90"/>
      <c r="D50" s="90"/>
      <c r="E50" s="90"/>
      <c r="F50" s="91"/>
    </row>
    <row r="51" spans="1:6" ht="34.5" customHeight="1" x14ac:dyDescent="0.3">
      <c r="A51" s="55" t="s">
        <v>79</v>
      </c>
      <c r="B51" s="106" t="s">
        <v>76</v>
      </c>
      <c r="C51" s="53" t="s">
        <v>85</v>
      </c>
      <c r="D51" s="53"/>
      <c r="E51" s="53"/>
      <c r="F51" s="18">
        <f>SUM(D54:D59)</f>
        <v>0</v>
      </c>
    </row>
    <row r="52" spans="1:6" ht="6" customHeight="1" x14ac:dyDescent="0.3">
      <c r="A52" s="87"/>
      <c r="B52" s="86"/>
      <c r="C52" s="86"/>
      <c r="D52" s="86"/>
      <c r="E52" s="86"/>
      <c r="F52" s="92"/>
    </row>
    <row r="53" spans="1:6" ht="15" customHeight="1" x14ac:dyDescent="0.3">
      <c r="A53" s="87"/>
      <c r="B53" s="284" t="s">
        <v>74</v>
      </c>
      <c r="C53" s="285"/>
      <c r="D53" s="50" t="s">
        <v>24</v>
      </c>
      <c r="E53" s="314" t="s">
        <v>5</v>
      </c>
      <c r="F53" s="277"/>
    </row>
    <row r="54" spans="1:6" ht="15" customHeight="1" x14ac:dyDescent="0.3">
      <c r="A54" s="87"/>
      <c r="B54" s="282"/>
      <c r="C54" s="283"/>
      <c r="D54" s="139">
        <v>0</v>
      </c>
      <c r="E54" s="274"/>
      <c r="F54" s="275"/>
    </row>
    <row r="55" spans="1:6" x14ac:dyDescent="0.3">
      <c r="A55" s="87"/>
      <c r="B55" s="282"/>
      <c r="C55" s="283"/>
      <c r="D55" s="139">
        <v>0</v>
      </c>
      <c r="E55" s="274"/>
      <c r="F55" s="275"/>
    </row>
    <row r="56" spans="1:6" x14ac:dyDescent="0.3">
      <c r="A56" s="87"/>
      <c r="B56" s="282"/>
      <c r="C56" s="283"/>
      <c r="D56" s="139">
        <v>0</v>
      </c>
      <c r="E56" s="274"/>
      <c r="F56" s="275"/>
    </row>
    <row r="57" spans="1:6" x14ac:dyDescent="0.3">
      <c r="A57" s="87"/>
      <c r="B57" s="282"/>
      <c r="C57" s="283"/>
      <c r="D57" s="139">
        <v>0</v>
      </c>
      <c r="E57" s="274"/>
      <c r="F57" s="275"/>
    </row>
    <row r="58" spans="1:6" x14ac:dyDescent="0.3">
      <c r="A58" s="87"/>
      <c r="B58" s="282"/>
      <c r="C58" s="283"/>
      <c r="D58" s="139">
        <v>0</v>
      </c>
      <c r="E58" s="274"/>
      <c r="F58" s="275"/>
    </row>
    <row r="59" spans="1:6" x14ac:dyDescent="0.3">
      <c r="A59" s="87"/>
      <c r="B59" s="282"/>
      <c r="C59" s="283"/>
      <c r="D59" s="139">
        <v>0</v>
      </c>
      <c r="E59" s="274"/>
      <c r="F59" s="275"/>
    </row>
    <row r="60" spans="1:6" ht="7.5" customHeight="1" x14ac:dyDescent="0.3">
      <c r="A60" s="34"/>
      <c r="B60" s="35"/>
      <c r="C60" s="35"/>
      <c r="D60" s="35"/>
      <c r="E60" s="35"/>
      <c r="F60" s="36"/>
    </row>
    <row r="61" spans="1:6" s="69" customFormat="1" ht="66.75" customHeight="1" x14ac:dyDescent="0.3">
      <c r="A61" s="34"/>
      <c r="B61" s="54" t="s">
        <v>121</v>
      </c>
      <c r="C61" s="149">
        <f>SUM(F34+F43+F51)</f>
        <v>0</v>
      </c>
      <c r="D61" s="198" t="s">
        <v>125</v>
      </c>
      <c r="E61" s="199">
        <v>1100</v>
      </c>
      <c r="F61" s="18">
        <f>MIN(C61,E61)</f>
        <v>0</v>
      </c>
    </row>
    <row r="62" spans="1:6" ht="6" customHeight="1" x14ac:dyDescent="0.3">
      <c r="A62" s="190"/>
      <c r="B62" s="200"/>
      <c r="C62" s="200"/>
      <c r="D62" s="200"/>
      <c r="E62" s="200"/>
      <c r="F62" s="201"/>
    </row>
    <row r="63" spans="1:6" ht="6" customHeight="1" x14ac:dyDescent="0.3">
      <c r="A63" s="87"/>
      <c r="B63" s="35"/>
      <c r="C63" s="58"/>
      <c r="D63" s="58"/>
      <c r="E63" s="58"/>
      <c r="F63" s="88"/>
    </row>
    <row r="64" spans="1:6" ht="36" customHeight="1" x14ac:dyDescent="0.3">
      <c r="A64" s="55" t="s">
        <v>80</v>
      </c>
      <c r="B64" s="56" t="s">
        <v>122</v>
      </c>
      <c r="C64" s="57"/>
      <c r="D64" s="58"/>
      <c r="E64" s="58"/>
      <c r="F64" s="18">
        <f>SUM(D67:F70)</f>
        <v>0</v>
      </c>
    </row>
    <row r="65" spans="1:6" ht="4.5" customHeight="1" x14ac:dyDescent="0.3">
      <c r="A65" s="87"/>
      <c r="B65" s="35"/>
      <c r="C65" s="58"/>
      <c r="D65" s="58"/>
      <c r="E65" s="58"/>
      <c r="F65" s="88"/>
    </row>
    <row r="66" spans="1:6" ht="15" customHeight="1" x14ac:dyDescent="0.3">
      <c r="A66" s="87"/>
      <c r="B66" s="284" t="s">
        <v>74</v>
      </c>
      <c r="C66" s="285"/>
      <c r="D66" s="50" t="s">
        <v>24</v>
      </c>
      <c r="E66" s="276" t="s">
        <v>5</v>
      </c>
      <c r="F66" s="277"/>
    </row>
    <row r="67" spans="1:6" ht="15" customHeight="1" x14ac:dyDescent="0.3">
      <c r="A67" s="87"/>
      <c r="B67" s="286"/>
      <c r="C67" s="286"/>
      <c r="D67" s="139">
        <v>0</v>
      </c>
      <c r="E67" s="274"/>
      <c r="F67" s="275"/>
    </row>
    <row r="68" spans="1:6" x14ac:dyDescent="0.3">
      <c r="A68" s="87"/>
      <c r="B68" s="286"/>
      <c r="C68" s="286"/>
      <c r="D68" s="139">
        <v>0</v>
      </c>
      <c r="E68" s="274"/>
      <c r="F68" s="275"/>
    </row>
    <row r="69" spans="1:6" x14ac:dyDescent="0.3">
      <c r="A69" s="87"/>
      <c r="B69" s="286"/>
      <c r="C69" s="286"/>
      <c r="D69" s="139">
        <v>0</v>
      </c>
      <c r="E69" s="274"/>
      <c r="F69" s="275"/>
    </row>
    <row r="70" spans="1:6" x14ac:dyDescent="0.3">
      <c r="A70" s="87"/>
      <c r="B70" s="286"/>
      <c r="C70" s="286"/>
      <c r="D70" s="139">
        <v>0</v>
      </c>
      <c r="E70" s="274"/>
      <c r="F70" s="275"/>
    </row>
    <row r="71" spans="1:6" ht="6" customHeight="1" x14ac:dyDescent="0.3">
      <c r="A71" s="87"/>
      <c r="B71" s="86"/>
      <c r="C71" s="86"/>
      <c r="D71" s="86"/>
      <c r="E71" s="86"/>
      <c r="F71" s="201"/>
    </row>
    <row r="72" spans="1:6" s="69" customFormat="1" ht="35.25" customHeight="1" x14ac:dyDescent="0.3">
      <c r="A72" s="34"/>
      <c r="B72" s="145"/>
      <c r="C72" s="150"/>
      <c r="D72" s="198" t="s">
        <v>127</v>
      </c>
      <c r="E72" s="199">
        <v>500</v>
      </c>
      <c r="F72" s="163">
        <f>MIN(F64,E72)</f>
        <v>0</v>
      </c>
    </row>
    <row r="73" spans="1:6" ht="6" customHeight="1" x14ac:dyDescent="0.3">
      <c r="A73" s="190"/>
      <c r="B73" s="200"/>
      <c r="C73" s="200"/>
      <c r="D73" s="200"/>
      <c r="E73" s="200"/>
      <c r="F73" s="201"/>
    </row>
    <row r="74" spans="1:6" ht="6" customHeight="1" x14ac:dyDescent="0.3">
      <c r="A74" s="89"/>
      <c r="B74" s="90"/>
      <c r="C74" s="90"/>
      <c r="D74" s="90"/>
      <c r="E74" s="90"/>
      <c r="F74" s="91"/>
    </row>
    <row r="75" spans="1:6" ht="36" customHeight="1" x14ac:dyDescent="0.3">
      <c r="A75" s="55" t="s">
        <v>84</v>
      </c>
      <c r="B75" s="106" t="s">
        <v>123</v>
      </c>
      <c r="C75" s="59"/>
      <c r="D75" s="58"/>
      <c r="E75" s="58"/>
      <c r="F75" s="18">
        <f>SUM(D78:D81)</f>
        <v>0</v>
      </c>
    </row>
    <row r="76" spans="1:6" ht="7.5" customHeight="1" x14ac:dyDescent="0.3">
      <c r="A76" s="87"/>
      <c r="B76" s="86"/>
      <c r="C76" s="86"/>
      <c r="D76" s="86"/>
      <c r="E76" s="86"/>
      <c r="F76" s="92"/>
    </row>
    <row r="77" spans="1:6" ht="15" customHeight="1" x14ac:dyDescent="0.3">
      <c r="A77" s="87"/>
      <c r="B77" s="284" t="s">
        <v>74</v>
      </c>
      <c r="C77" s="285"/>
      <c r="D77" s="50" t="s">
        <v>24</v>
      </c>
      <c r="E77" s="276" t="s">
        <v>5</v>
      </c>
      <c r="F77" s="277"/>
    </row>
    <row r="78" spans="1:6" ht="15" customHeight="1" x14ac:dyDescent="0.3">
      <c r="A78" s="87"/>
      <c r="B78" s="282"/>
      <c r="C78" s="283"/>
      <c r="D78" s="139">
        <v>0</v>
      </c>
      <c r="E78" s="274"/>
      <c r="F78" s="275"/>
    </row>
    <row r="79" spans="1:6" x14ac:dyDescent="0.3">
      <c r="A79" s="87"/>
      <c r="B79" s="282"/>
      <c r="C79" s="283"/>
      <c r="D79" s="139">
        <v>0</v>
      </c>
      <c r="E79" s="274"/>
      <c r="F79" s="275"/>
    </row>
    <row r="80" spans="1:6" x14ac:dyDescent="0.3">
      <c r="A80" s="87"/>
      <c r="B80" s="282"/>
      <c r="C80" s="283"/>
      <c r="D80" s="139">
        <v>0</v>
      </c>
      <c r="E80" s="274"/>
      <c r="F80" s="275"/>
    </row>
    <row r="81" spans="1:9" x14ac:dyDescent="0.3">
      <c r="A81" s="87"/>
      <c r="B81" s="282"/>
      <c r="C81" s="283"/>
      <c r="D81" s="139">
        <v>0</v>
      </c>
      <c r="E81" s="274"/>
      <c r="F81" s="275"/>
    </row>
    <row r="82" spans="1:9" ht="7.5" customHeight="1" x14ac:dyDescent="0.3">
      <c r="A82" s="34"/>
      <c r="B82" s="35"/>
      <c r="C82" s="35"/>
      <c r="D82" s="35"/>
      <c r="E82" s="35"/>
      <c r="F82" s="36"/>
    </row>
    <row r="83" spans="1:9" s="69" customFormat="1" ht="35.25" customHeight="1" x14ac:dyDescent="0.3">
      <c r="A83" s="34"/>
      <c r="B83" s="145"/>
      <c r="C83" s="150"/>
      <c r="D83" s="198" t="s">
        <v>128</v>
      </c>
      <c r="E83" s="199">
        <v>400</v>
      </c>
      <c r="F83" s="163">
        <f>MIN(F75,E83)</f>
        <v>0</v>
      </c>
    </row>
    <row r="84" spans="1:9" ht="6" customHeight="1" x14ac:dyDescent="0.3">
      <c r="A84" s="190"/>
      <c r="B84" s="200"/>
      <c r="C84" s="200"/>
      <c r="D84" s="200"/>
      <c r="E84" s="200"/>
      <c r="F84" s="201"/>
    </row>
    <row r="85" spans="1:9" ht="6" customHeight="1" x14ac:dyDescent="0.3">
      <c r="A85" s="87"/>
      <c r="B85" s="200"/>
      <c r="C85" s="200"/>
      <c r="D85" s="200"/>
      <c r="E85" s="86"/>
      <c r="F85" s="92"/>
    </row>
    <row r="86" spans="1:9" s="76" customFormat="1" ht="30" customHeight="1" x14ac:dyDescent="0.3">
      <c r="A86" s="87"/>
      <c r="B86" s="281" t="s">
        <v>138</v>
      </c>
      <c r="C86" s="281"/>
      <c r="D86" s="24">
        <f>F34+F43+F64+F75+F51</f>
        <v>0</v>
      </c>
      <c r="E86" s="146"/>
      <c r="F86" s="36"/>
      <c r="G86" s="69"/>
      <c r="H86" s="69"/>
      <c r="I86" s="69"/>
    </row>
    <row r="87" spans="1:9" s="140" customFormat="1" ht="25.95" customHeight="1" x14ac:dyDescent="0.3">
      <c r="A87" s="87"/>
      <c r="B87" s="319" t="s">
        <v>129</v>
      </c>
      <c r="C87" s="320"/>
      <c r="D87" s="60">
        <f>F61</f>
        <v>0</v>
      </c>
      <c r="E87" s="202"/>
      <c r="F87" s="36"/>
      <c r="G87" s="143"/>
      <c r="H87" s="143"/>
      <c r="I87" s="144"/>
    </row>
    <row r="88" spans="1:9" s="140" customFormat="1" ht="25.95" customHeight="1" x14ac:dyDescent="0.3">
      <c r="A88" s="87"/>
      <c r="B88" s="319" t="s">
        <v>130</v>
      </c>
      <c r="C88" s="320"/>
      <c r="D88" s="203">
        <f>F72</f>
        <v>0</v>
      </c>
      <c r="E88" s="202"/>
      <c r="F88" s="36"/>
      <c r="G88" s="143"/>
      <c r="H88" s="143"/>
      <c r="I88" s="144"/>
    </row>
    <row r="89" spans="1:9" s="140" customFormat="1" ht="25.95" customHeight="1" x14ac:dyDescent="0.3">
      <c r="A89" s="87"/>
      <c r="B89" s="319" t="s">
        <v>131</v>
      </c>
      <c r="C89" s="320"/>
      <c r="D89" s="60">
        <f>F83</f>
        <v>0</v>
      </c>
      <c r="E89" s="202"/>
      <c r="F89" s="204"/>
      <c r="G89" s="143"/>
      <c r="H89" s="143"/>
      <c r="I89" s="144"/>
    </row>
    <row r="90" spans="1:9" s="140" customFormat="1" ht="25.95" customHeight="1" x14ac:dyDescent="0.3">
      <c r="A90" s="87"/>
      <c r="B90" s="323" t="s">
        <v>133</v>
      </c>
      <c r="C90" s="324"/>
      <c r="D90" s="205">
        <f>SUM(D87:D89)</f>
        <v>0</v>
      </c>
      <c r="E90" s="202"/>
      <c r="F90" s="204"/>
      <c r="G90" s="143"/>
      <c r="H90" s="143"/>
      <c r="I90" s="144"/>
    </row>
    <row r="91" spans="1:9" s="140" customFormat="1" ht="25.95" customHeight="1" x14ac:dyDescent="0.3">
      <c r="A91" s="87"/>
      <c r="B91" s="321" t="s">
        <v>126</v>
      </c>
      <c r="C91" s="322"/>
      <c r="D91" s="206">
        <f>D86-D90</f>
        <v>0</v>
      </c>
      <c r="E91" s="202"/>
      <c r="F91" s="204"/>
      <c r="G91" s="143"/>
      <c r="H91" s="143"/>
      <c r="I91" s="144"/>
    </row>
    <row r="92" spans="1:9" s="76" customFormat="1" ht="7.5" customHeight="1" thickBot="1" x14ac:dyDescent="0.35">
      <c r="A92" s="207"/>
      <c r="B92" s="174"/>
      <c r="C92" s="174"/>
      <c r="D92" s="174"/>
      <c r="E92" s="174"/>
      <c r="F92" s="175"/>
      <c r="G92" s="69"/>
      <c r="H92" s="69"/>
      <c r="I92" s="69"/>
    </row>
    <row r="93" spans="1:9" s="76" customFormat="1" ht="7.5" customHeight="1" x14ac:dyDescent="0.3">
      <c r="A93" s="208"/>
      <c r="B93" s="170"/>
      <c r="C93" s="170"/>
      <c r="D93" s="170"/>
      <c r="E93" s="170"/>
      <c r="F93" s="171"/>
      <c r="G93" s="69"/>
      <c r="H93" s="69"/>
      <c r="I93" s="69"/>
    </row>
    <row r="94" spans="1:9" s="76" customFormat="1" x14ac:dyDescent="0.3">
      <c r="A94" s="159" t="s">
        <v>86</v>
      </c>
      <c r="B94" s="94" t="s">
        <v>27</v>
      </c>
      <c r="C94" s="94"/>
      <c r="D94" s="94"/>
      <c r="E94" s="94"/>
      <c r="F94" s="20"/>
      <c r="G94" s="69"/>
      <c r="H94" s="69"/>
      <c r="I94" s="69"/>
    </row>
    <row r="95" spans="1:9" s="76" customFormat="1" ht="7.5" customHeight="1" x14ac:dyDescent="0.3">
      <c r="A95" s="209"/>
      <c r="B95" s="95"/>
      <c r="C95" s="96"/>
      <c r="D95" s="96"/>
      <c r="E95" s="96"/>
      <c r="F95" s="21"/>
      <c r="G95" s="69"/>
      <c r="H95" s="69"/>
      <c r="I95" s="69"/>
    </row>
    <row r="96" spans="1:9" s="76" customFormat="1" ht="7.5" customHeight="1" x14ac:dyDescent="0.3">
      <c r="A96" s="103"/>
      <c r="B96" s="97"/>
      <c r="C96" s="98"/>
      <c r="D96" s="99"/>
      <c r="E96" s="99"/>
      <c r="F96" s="100"/>
      <c r="G96" s="69"/>
      <c r="H96" s="69"/>
      <c r="I96" s="69"/>
    </row>
    <row r="97" spans="1:9" s="76" customFormat="1" ht="31.5" customHeight="1" x14ac:dyDescent="0.3">
      <c r="A97" s="55" t="s">
        <v>92</v>
      </c>
      <c r="B97" s="280" t="s">
        <v>87</v>
      </c>
      <c r="C97" s="280"/>
      <c r="D97" s="280"/>
      <c r="E97" s="148"/>
      <c r="F97" s="77">
        <v>0</v>
      </c>
      <c r="G97" s="69"/>
      <c r="H97" s="69"/>
      <c r="I97" s="69"/>
    </row>
    <row r="98" spans="1:9" s="76" customFormat="1" ht="7.5" customHeight="1" x14ac:dyDescent="0.3">
      <c r="A98" s="101"/>
      <c r="B98" s="102"/>
      <c r="C98" s="102"/>
      <c r="D98" s="102"/>
      <c r="E98" s="102"/>
      <c r="F98" s="210"/>
      <c r="G98" s="69"/>
      <c r="H98" s="69"/>
      <c r="I98" s="69"/>
    </row>
    <row r="99" spans="1:9" s="76" customFormat="1" ht="7.5" customHeight="1" x14ac:dyDescent="0.3">
      <c r="A99" s="103"/>
      <c r="B99" s="104"/>
      <c r="C99" s="104"/>
      <c r="D99" s="104"/>
      <c r="E99" s="104"/>
      <c r="F99" s="211"/>
      <c r="G99" s="69"/>
      <c r="H99" s="69"/>
      <c r="I99" s="69"/>
    </row>
    <row r="100" spans="1:9" s="76" customFormat="1" ht="31.5" customHeight="1" x14ac:dyDescent="0.3">
      <c r="A100" s="55" t="s">
        <v>93</v>
      </c>
      <c r="B100" s="278" t="s">
        <v>88</v>
      </c>
      <c r="C100" s="278"/>
      <c r="D100" s="278"/>
      <c r="E100" s="106"/>
      <c r="F100" s="78">
        <v>0</v>
      </c>
      <c r="G100" s="69"/>
      <c r="H100" s="69"/>
      <c r="I100" s="69"/>
    </row>
    <row r="101" spans="1:9" s="76" customFormat="1" ht="7.5" customHeight="1" x14ac:dyDescent="0.3">
      <c r="A101" s="101"/>
      <c r="B101" s="105"/>
      <c r="C101" s="105"/>
      <c r="D101" s="105"/>
      <c r="E101" s="105"/>
      <c r="F101" s="212"/>
      <c r="G101" s="69"/>
      <c r="H101" s="69"/>
      <c r="I101" s="69"/>
    </row>
    <row r="102" spans="1:9" s="76" customFormat="1" ht="7.5" customHeight="1" x14ac:dyDescent="0.3">
      <c r="A102" s="89"/>
      <c r="B102" s="84"/>
      <c r="C102" s="84"/>
      <c r="D102" s="84"/>
      <c r="E102" s="84"/>
      <c r="F102" s="213"/>
      <c r="G102" s="69"/>
      <c r="H102" s="69"/>
      <c r="I102" s="69"/>
    </row>
    <row r="103" spans="1:9" s="76" customFormat="1" ht="29.25" customHeight="1" x14ac:dyDescent="0.3">
      <c r="A103" s="55" t="s">
        <v>95</v>
      </c>
      <c r="B103" s="278" t="s">
        <v>89</v>
      </c>
      <c r="C103" s="278"/>
      <c r="D103" s="278"/>
      <c r="E103" s="106"/>
      <c r="F103" s="22">
        <f>D106</f>
        <v>0</v>
      </c>
      <c r="G103" s="69"/>
      <c r="H103" s="69"/>
      <c r="I103" s="69"/>
    </row>
    <row r="104" spans="1:9" s="76" customFormat="1" x14ac:dyDescent="0.3">
      <c r="A104" s="87"/>
      <c r="B104" s="107"/>
      <c r="C104" s="107"/>
      <c r="D104" s="107"/>
      <c r="E104" s="107"/>
      <c r="F104" s="214"/>
      <c r="G104" s="69"/>
      <c r="H104" s="69"/>
      <c r="I104" s="69"/>
    </row>
    <row r="105" spans="1:9" s="76" customFormat="1" x14ac:dyDescent="0.3">
      <c r="A105" s="87"/>
      <c r="B105" s="151" t="s">
        <v>90</v>
      </c>
      <c r="C105" s="151" t="s">
        <v>75</v>
      </c>
      <c r="D105" s="151" t="s">
        <v>72</v>
      </c>
      <c r="E105" s="53"/>
      <c r="F105" s="36"/>
      <c r="G105" s="69"/>
      <c r="H105" s="69"/>
      <c r="I105" s="69"/>
    </row>
    <row r="106" spans="1:9" s="76" customFormat="1" x14ac:dyDescent="0.3">
      <c r="A106" s="87"/>
      <c r="B106" s="27">
        <v>0</v>
      </c>
      <c r="C106" s="23"/>
      <c r="D106" s="60">
        <f>B106*C106</f>
        <v>0</v>
      </c>
      <c r="E106" s="147"/>
      <c r="F106" s="36"/>
      <c r="G106" s="69"/>
      <c r="H106" s="69"/>
      <c r="I106" s="69"/>
    </row>
    <row r="107" spans="1:9" s="76" customFormat="1" ht="7.5" customHeight="1" x14ac:dyDescent="0.3">
      <c r="A107" s="101"/>
      <c r="B107" s="93"/>
      <c r="C107" s="215"/>
      <c r="D107" s="108"/>
      <c r="E107" s="108"/>
      <c r="F107" s="197"/>
      <c r="G107" s="69"/>
      <c r="H107" s="69"/>
      <c r="I107" s="69"/>
    </row>
    <row r="108" spans="1:9" s="76" customFormat="1" ht="7.5" customHeight="1" x14ac:dyDescent="0.3">
      <c r="A108" s="103"/>
      <c r="B108" s="109"/>
      <c r="C108" s="109"/>
      <c r="D108" s="109"/>
      <c r="E108" s="109"/>
      <c r="F108" s="216"/>
      <c r="G108" s="69"/>
      <c r="H108" s="69"/>
      <c r="I108" s="69"/>
    </row>
    <row r="109" spans="1:9" s="76" customFormat="1" ht="31.5" customHeight="1" x14ac:dyDescent="0.3">
      <c r="A109" s="55" t="s">
        <v>94</v>
      </c>
      <c r="B109" s="278" t="s">
        <v>91</v>
      </c>
      <c r="C109" s="278"/>
      <c r="D109" s="278"/>
      <c r="E109" s="106"/>
      <c r="F109" s="78">
        <v>0</v>
      </c>
      <c r="G109" s="69"/>
      <c r="H109" s="69"/>
      <c r="I109" s="69"/>
    </row>
    <row r="110" spans="1:9" s="76" customFormat="1" ht="7.5" customHeight="1" x14ac:dyDescent="0.3">
      <c r="A110" s="101"/>
      <c r="B110" s="105"/>
      <c r="C110" s="105"/>
      <c r="D110" s="105"/>
      <c r="E110" s="105"/>
      <c r="F110" s="212"/>
      <c r="G110" s="69"/>
      <c r="H110" s="69"/>
      <c r="I110" s="69"/>
    </row>
    <row r="111" spans="1:9" s="76" customFormat="1" ht="7.5" customHeight="1" x14ac:dyDescent="0.3">
      <c r="A111" s="89"/>
      <c r="B111" s="84"/>
      <c r="C111" s="84"/>
      <c r="D111" s="84"/>
      <c r="E111" s="84"/>
      <c r="F111" s="100"/>
      <c r="G111" s="69"/>
      <c r="H111" s="69"/>
      <c r="I111" s="69"/>
    </row>
    <row r="112" spans="1:9" s="76" customFormat="1" ht="35.4" customHeight="1" x14ac:dyDescent="0.3">
      <c r="A112" s="87"/>
      <c r="B112" s="279" t="s">
        <v>139</v>
      </c>
      <c r="C112" s="279"/>
      <c r="D112" s="149">
        <f>SUM(F103+F97+F100+F109)</f>
        <v>0</v>
      </c>
      <c r="E112" s="150"/>
      <c r="F112" s="164"/>
      <c r="G112" s="69"/>
      <c r="H112" s="69"/>
      <c r="I112" s="69"/>
    </row>
    <row r="113" spans="1:6" ht="6.75" customHeight="1" thickBot="1" x14ac:dyDescent="0.35">
      <c r="A113" s="217"/>
      <c r="B113" s="185"/>
      <c r="C113" s="185"/>
      <c r="D113" s="185"/>
      <c r="E113" s="185"/>
      <c r="F113" s="186"/>
    </row>
  </sheetData>
  <sheetProtection sheet="1" objects="1" scenarios="1"/>
  <mergeCells count="80">
    <mergeCell ref="B112:C112"/>
    <mergeCell ref="B90:C90"/>
    <mergeCell ref="B91:C91"/>
    <mergeCell ref="B97:D97"/>
    <mergeCell ref="B100:D100"/>
    <mergeCell ref="B103:D103"/>
    <mergeCell ref="B109:D109"/>
    <mergeCell ref="B89:C89"/>
    <mergeCell ref="B78:C78"/>
    <mergeCell ref="E78:F78"/>
    <mergeCell ref="B79:C79"/>
    <mergeCell ref="E79:F79"/>
    <mergeCell ref="B80:C80"/>
    <mergeCell ref="E80:F80"/>
    <mergeCell ref="B81:C81"/>
    <mergeCell ref="E81:F81"/>
    <mergeCell ref="B86:C86"/>
    <mergeCell ref="B87:C87"/>
    <mergeCell ref="B88:C88"/>
    <mergeCell ref="B69:C69"/>
    <mergeCell ref="E69:F69"/>
    <mergeCell ref="B70:C70"/>
    <mergeCell ref="E70:F70"/>
    <mergeCell ref="B77:C77"/>
    <mergeCell ref="E77:F77"/>
    <mergeCell ref="B66:C66"/>
    <mergeCell ref="E66:F66"/>
    <mergeCell ref="B67:C67"/>
    <mergeCell ref="E67:F67"/>
    <mergeCell ref="B68:C68"/>
    <mergeCell ref="E68:F68"/>
    <mergeCell ref="B57:C57"/>
    <mergeCell ref="E57:F57"/>
    <mergeCell ref="B58:C58"/>
    <mergeCell ref="E58:F58"/>
    <mergeCell ref="B59:C59"/>
    <mergeCell ref="E59:F59"/>
    <mergeCell ref="B54:C54"/>
    <mergeCell ref="E54:F54"/>
    <mergeCell ref="B55:C55"/>
    <mergeCell ref="E55:F55"/>
    <mergeCell ref="B56:C56"/>
    <mergeCell ref="E56:F56"/>
    <mergeCell ref="B47:C47"/>
    <mergeCell ref="E47:F47"/>
    <mergeCell ref="B48:C48"/>
    <mergeCell ref="E48:F48"/>
    <mergeCell ref="B53:C53"/>
    <mergeCell ref="E53:F53"/>
    <mergeCell ref="B46:C46"/>
    <mergeCell ref="E46:F46"/>
    <mergeCell ref="C27:F27"/>
    <mergeCell ref="C29:F29"/>
    <mergeCell ref="C34:D34"/>
    <mergeCell ref="D36:E36"/>
    <mergeCell ref="D37:E37"/>
    <mergeCell ref="D38:E38"/>
    <mergeCell ref="D39:E39"/>
    <mergeCell ref="D40:E40"/>
    <mergeCell ref="C43:D43"/>
    <mergeCell ref="B45:C45"/>
    <mergeCell ref="E45:F45"/>
    <mergeCell ref="B23:C23"/>
    <mergeCell ref="D23:F23"/>
    <mergeCell ref="B24:C24"/>
    <mergeCell ref="D24:F24"/>
    <mergeCell ref="B25:C25"/>
    <mergeCell ref="D25:F25"/>
    <mergeCell ref="B20:C20"/>
    <mergeCell ref="D20:F20"/>
    <mergeCell ref="B21:C21"/>
    <mergeCell ref="D21:F21"/>
    <mergeCell ref="B22:C22"/>
    <mergeCell ref="D22:F22"/>
    <mergeCell ref="C16:E16"/>
    <mergeCell ref="C6:E6"/>
    <mergeCell ref="C8:E8"/>
    <mergeCell ref="C10:E10"/>
    <mergeCell ref="C12:E12"/>
    <mergeCell ref="C14:E14"/>
  </mergeCells>
  <dataValidations count="1">
    <dataValidation type="date" allowBlank="1" showInputMessage="1" showErrorMessage="1" sqref="D17:E17 D19:E19 D26:E26" xr:uid="{3A34B213-B696-478D-B059-528198F3EFF8}">
      <formula1>44562</formula1>
      <formula2>44926</formula2>
    </dataValidation>
  </dataValidations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BF9F10-74B7-49D3-93E3-EEA455D6E893}">
          <x14:formula1>
            <xm:f>Dropdownlisten!$A$8:$A$9</xm:f>
          </x14:formula1>
          <xm:sqref>D21:E25 C16:E16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F8B8D-CE8F-42F6-AFAB-6CBA5E6A2466}">
  <sheetPr>
    <tabColor theme="7" tint="0.59999389629810485"/>
  </sheetPr>
  <dimension ref="A1:I113"/>
  <sheetViews>
    <sheetView zoomScaleNormal="100" workbookViewId="0">
      <selection activeCell="D20" sqref="D20:F20"/>
    </sheetView>
  </sheetViews>
  <sheetFormatPr baseColWidth="10" defaultColWidth="11.44140625" defaultRowHeight="13.8" x14ac:dyDescent="0.3"/>
  <cols>
    <col min="1" max="1" width="6.5546875" style="67" customWidth="1"/>
    <col min="2" max="2" width="42.88671875" style="67" customWidth="1"/>
    <col min="3" max="3" width="67.44140625" style="67" customWidth="1"/>
    <col min="4" max="4" width="36.109375" style="67" customWidth="1"/>
    <col min="5" max="5" width="10.88671875" style="67" customWidth="1"/>
    <col min="6" max="6" width="23.109375" style="67" customWidth="1"/>
    <col min="7" max="9" width="11.44140625" style="69"/>
    <col min="10" max="16384" width="11.44140625" style="67"/>
  </cols>
  <sheetData>
    <row r="1" spans="1:9" s="65" customFormat="1" ht="21" x14ac:dyDescent="0.3">
      <c r="A1" s="28"/>
      <c r="B1" s="29" t="s">
        <v>54</v>
      </c>
      <c r="C1" s="29"/>
      <c r="D1" s="29"/>
      <c r="E1" s="29"/>
      <c r="F1" s="30"/>
      <c r="G1" s="141"/>
      <c r="H1" s="141"/>
      <c r="I1" s="141"/>
    </row>
    <row r="2" spans="1:9" s="66" customFormat="1" ht="20.399999999999999" x14ac:dyDescent="0.3">
      <c r="A2" s="31"/>
      <c r="B2" s="64" t="s">
        <v>98</v>
      </c>
      <c r="C2" s="32"/>
      <c r="D2" s="32"/>
      <c r="E2" s="32"/>
      <c r="F2" s="33"/>
      <c r="G2" s="142"/>
      <c r="H2" s="142"/>
      <c r="I2" s="142"/>
    </row>
    <row r="3" spans="1:9" x14ac:dyDescent="0.3">
      <c r="A3" s="34"/>
      <c r="B3" s="35"/>
      <c r="C3" s="35"/>
      <c r="D3" s="35"/>
      <c r="E3" s="35"/>
      <c r="F3" s="36"/>
    </row>
    <row r="4" spans="1:9" s="69" customFormat="1" ht="32.25" customHeight="1" x14ac:dyDescent="0.3">
      <c r="A4" s="154" t="s">
        <v>64</v>
      </c>
      <c r="B4" s="37" t="s">
        <v>56</v>
      </c>
      <c r="C4" s="38"/>
      <c r="D4" s="38"/>
      <c r="E4" s="38"/>
      <c r="F4" s="155"/>
      <c r="G4" s="68"/>
      <c r="H4" s="68"/>
    </row>
    <row r="5" spans="1:9" s="69" customFormat="1" ht="6.75" customHeight="1" x14ac:dyDescent="0.3">
      <c r="A5" s="156"/>
      <c r="B5" s="79"/>
      <c r="C5" s="80"/>
      <c r="D5" s="80"/>
      <c r="E5" s="80"/>
      <c r="F5" s="157"/>
      <c r="G5" s="68"/>
      <c r="H5" s="68"/>
    </row>
    <row r="6" spans="1:9" s="69" customFormat="1" ht="31.5" customHeight="1" x14ac:dyDescent="0.3">
      <c r="A6" s="34"/>
      <c r="B6" s="39" t="s">
        <v>65</v>
      </c>
      <c r="C6" s="298"/>
      <c r="D6" s="299"/>
      <c r="E6" s="300"/>
      <c r="F6" s="176"/>
    </row>
    <row r="7" spans="1:9" s="69" customFormat="1" ht="8.25" customHeight="1" x14ac:dyDescent="0.3">
      <c r="A7" s="34"/>
      <c r="B7" s="39"/>
      <c r="C7" s="177"/>
      <c r="D7" s="107"/>
      <c r="E7" s="107"/>
      <c r="F7" s="36"/>
    </row>
    <row r="8" spans="1:9" s="69" customFormat="1" ht="31.5" customHeight="1" x14ac:dyDescent="0.3">
      <c r="A8" s="34"/>
      <c r="B8" s="39" t="s">
        <v>107</v>
      </c>
      <c r="C8" s="301"/>
      <c r="D8" s="302"/>
      <c r="E8" s="303"/>
      <c r="F8" s="176"/>
    </row>
    <row r="9" spans="1:9" s="69" customFormat="1" ht="8.25" customHeight="1" x14ac:dyDescent="0.3">
      <c r="A9" s="34"/>
      <c r="B9" s="39"/>
      <c r="C9" s="177"/>
      <c r="D9" s="107"/>
      <c r="E9" s="107"/>
      <c r="F9" s="36"/>
    </row>
    <row r="10" spans="1:9" s="69" customFormat="1" ht="31.5" customHeight="1" x14ac:dyDescent="0.3">
      <c r="A10" s="34"/>
      <c r="B10" s="39" t="s">
        <v>108</v>
      </c>
      <c r="C10" s="287"/>
      <c r="D10" s="288"/>
      <c r="E10" s="304"/>
      <c r="F10" s="36"/>
    </row>
    <row r="11" spans="1:9" s="69" customFormat="1" ht="9.75" customHeight="1" x14ac:dyDescent="0.3">
      <c r="A11" s="34"/>
      <c r="B11" s="39"/>
      <c r="C11" s="107"/>
      <c r="D11" s="107"/>
      <c r="E11" s="107"/>
      <c r="F11" s="36"/>
    </row>
    <row r="12" spans="1:9" s="69" customFormat="1" ht="66.75" customHeight="1" x14ac:dyDescent="0.3">
      <c r="A12" s="34"/>
      <c r="B12" s="40" t="s">
        <v>118</v>
      </c>
      <c r="C12" s="305"/>
      <c r="D12" s="306"/>
      <c r="E12" s="307"/>
      <c r="F12" s="158"/>
      <c r="G12" s="71"/>
    </row>
    <row r="13" spans="1:9" s="69" customFormat="1" ht="8.25" customHeight="1" x14ac:dyDescent="0.3">
      <c r="A13" s="34"/>
      <c r="B13" s="40"/>
      <c r="C13" s="178"/>
      <c r="D13" s="179"/>
      <c r="E13" s="179"/>
      <c r="F13" s="180"/>
      <c r="G13" s="70"/>
      <c r="H13" s="70"/>
    </row>
    <row r="14" spans="1:9" s="69" customFormat="1" ht="106.95" customHeight="1" x14ac:dyDescent="0.3">
      <c r="A14" s="34"/>
      <c r="B14" s="40" t="s">
        <v>119</v>
      </c>
      <c r="C14" s="308"/>
      <c r="D14" s="309"/>
      <c r="E14" s="310"/>
      <c r="F14" s="180"/>
      <c r="G14" s="70"/>
      <c r="H14" s="70"/>
    </row>
    <row r="15" spans="1:9" s="69" customFormat="1" ht="8.25" customHeight="1" x14ac:dyDescent="0.3">
      <c r="A15" s="34"/>
      <c r="B15" s="40"/>
      <c r="C15" s="178"/>
      <c r="D15" s="179"/>
      <c r="E15" s="179"/>
      <c r="F15" s="180"/>
      <c r="G15" s="70"/>
      <c r="H15" s="70"/>
    </row>
    <row r="16" spans="1:9" s="69" customFormat="1" ht="36" customHeight="1" x14ac:dyDescent="0.3">
      <c r="A16" s="34"/>
      <c r="B16" s="40" t="s">
        <v>120</v>
      </c>
      <c r="C16" s="305"/>
      <c r="D16" s="306"/>
      <c r="E16" s="307"/>
      <c r="F16" s="158" t="s">
        <v>145</v>
      </c>
      <c r="G16" s="72"/>
    </row>
    <row r="17" spans="1:8" s="69" customFormat="1" ht="9.75" customHeight="1" thickBot="1" x14ac:dyDescent="0.35">
      <c r="A17" s="34"/>
      <c r="B17" s="41"/>
      <c r="C17" s="81"/>
      <c r="D17" s="82"/>
      <c r="E17" s="82"/>
      <c r="F17" s="158"/>
      <c r="G17" s="72"/>
    </row>
    <row r="18" spans="1:8" s="69" customFormat="1" ht="32.25" customHeight="1" x14ac:dyDescent="0.3">
      <c r="A18" s="165" t="s">
        <v>66</v>
      </c>
      <c r="B18" s="166" t="s">
        <v>57</v>
      </c>
      <c r="C18" s="167"/>
      <c r="D18" s="168"/>
      <c r="E18" s="168"/>
      <c r="F18" s="169"/>
      <c r="G18" s="73"/>
    </row>
    <row r="19" spans="1:8" s="69" customFormat="1" ht="9.75" customHeight="1" x14ac:dyDescent="0.3">
      <c r="A19" s="34"/>
      <c r="B19" s="41"/>
      <c r="C19" s="81"/>
      <c r="D19" s="82"/>
      <c r="E19" s="82"/>
      <c r="F19" s="158"/>
      <c r="G19" s="72"/>
    </row>
    <row r="20" spans="1:8" s="69" customFormat="1" ht="21" customHeight="1" x14ac:dyDescent="0.3">
      <c r="A20" s="34"/>
      <c r="B20" s="294" t="s">
        <v>111</v>
      </c>
      <c r="C20" s="295"/>
      <c r="D20" s="294" t="s">
        <v>146</v>
      </c>
      <c r="E20" s="296"/>
      <c r="F20" s="297"/>
    </row>
    <row r="21" spans="1:8" s="69" customFormat="1" ht="60.75" customHeight="1" x14ac:dyDescent="0.3">
      <c r="A21" s="34"/>
      <c r="B21" s="290" t="s">
        <v>58</v>
      </c>
      <c r="C21" s="290"/>
      <c r="D21" s="312"/>
      <c r="E21" s="312"/>
      <c r="F21" s="313"/>
    </row>
    <row r="22" spans="1:8" s="69" customFormat="1" ht="60.75" customHeight="1" x14ac:dyDescent="0.3">
      <c r="A22" s="34"/>
      <c r="B22" s="290" t="s">
        <v>59</v>
      </c>
      <c r="C22" s="290"/>
      <c r="D22" s="312"/>
      <c r="E22" s="312"/>
      <c r="F22" s="313"/>
    </row>
    <row r="23" spans="1:8" s="69" customFormat="1" ht="60.75" customHeight="1" x14ac:dyDescent="0.3">
      <c r="A23" s="34"/>
      <c r="B23" s="290" t="s">
        <v>60</v>
      </c>
      <c r="C23" s="290"/>
      <c r="D23" s="312"/>
      <c r="E23" s="312"/>
      <c r="F23" s="313"/>
    </row>
    <row r="24" spans="1:8" s="69" customFormat="1" ht="60.75" customHeight="1" x14ac:dyDescent="0.3">
      <c r="A24" s="34"/>
      <c r="B24" s="290" t="s">
        <v>62</v>
      </c>
      <c r="C24" s="290"/>
      <c r="D24" s="312"/>
      <c r="E24" s="312"/>
      <c r="F24" s="313"/>
    </row>
    <row r="25" spans="1:8" s="69" customFormat="1" ht="60.75" customHeight="1" x14ac:dyDescent="0.3">
      <c r="A25" s="34"/>
      <c r="B25" s="290" t="s">
        <v>61</v>
      </c>
      <c r="C25" s="290"/>
      <c r="D25" s="312"/>
      <c r="E25" s="312"/>
      <c r="F25" s="313"/>
    </row>
    <row r="26" spans="1:8" s="69" customFormat="1" ht="9.75" customHeight="1" x14ac:dyDescent="0.3">
      <c r="A26" s="34"/>
      <c r="B26" s="41"/>
      <c r="C26" s="81"/>
      <c r="D26" s="82"/>
      <c r="E26" s="82"/>
      <c r="F26" s="158"/>
      <c r="G26" s="72"/>
    </row>
    <row r="27" spans="1:8" s="69" customFormat="1" ht="75" customHeight="1" x14ac:dyDescent="0.3">
      <c r="A27" s="34"/>
      <c r="B27" s="42" t="s">
        <v>109</v>
      </c>
      <c r="C27" s="308"/>
      <c r="D27" s="309"/>
      <c r="E27" s="309"/>
      <c r="F27" s="311"/>
      <c r="G27" s="70"/>
      <c r="H27" s="70"/>
    </row>
    <row r="28" spans="1:8" s="69" customFormat="1" ht="8.25" customHeight="1" x14ac:dyDescent="0.3">
      <c r="A28" s="34"/>
      <c r="B28" s="40"/>
      <c r="C28" s="181"/>
      <c r="D28" s="182"/>
      <c r="E28" s="182"/>
      <c r="F28" s="180"/>
      <c r="G28" s="70"/>
      <c r="H28" s="70"/>
    </row>
    <row r="29" spans="1:8" s="69" customFormat="1" ht="129.75" customHeight="1" x14ac:dyDescent="0.3">
      <c r="A29" s="34"/>
      <c r="B29" s="43" t="s">
        <v>110</v>
      </c>
      <c r="C29" s="287"/>
      <c r="D29" s="288"/>
      <c r="E29" s="288"/>
      <c r="F29" s="289"/>
      <c r="H29" s="74"/>
    </row>
    <row r="30" spans="1:8" s="69" customFormat="1" ht="8.25" customHeight="1" thickBot="1" x14ac:dyDescent="0.35">
      <c r="A30" s="183"/>
      <c r="B30" s="184"/>
      <c r="C30" s="185"/>
      <c r="D30" s="185"/>
      <c r="E30" s="185"/>
      <c r="F30" s="186"/>
    </row>
    <row r="31" spans="1:8" ht="32.25" customHeight="1" x14ac:dyDescent="0.3">
      <c r="A31" s="165" t="s">
        <v>67</v>
      </c>
      <c r="B31" s="172" t="s">
        <v>63</v>
      </c>
      <c r="C31" s="173"/>
      <c r="D31" s="168"/>
      <c r="E31" s="168"/>
      <c r="F31" s="169"/>
    </row>
    <row r="32" spans="1:8" ht="30" customHeight="1" x14ac:dyDescent="0.3">
      <c r="A32" s="159" t="s">
        <v>68</v>
      </c>
      <c r="B32" s="45" t="s">
        <v>24</v>
      </c>
      <c r="C32" s="44"/>
      <c r="D32" s="44"/>
      <c r="E32" s="44"/>
      <c r="F32" s="187"/>
    </row>
    <row r="33" spans="1:6" ht="5.25" customHeight="1" x14ac:dyDescent="0.3">
      <c r="A33" s="160"/>
      <c r="B33" s="83"/>
      <c r="C33" s="84"/>
      <c r="D33" s="84"/>
      <c r="E33" s="84"/>
      <c r="F33" s="100"/>
    </row>
    <row r="34" spans="1:6" ht="36" customHeight="1" x14ac:dyDescent="0.3">
      <c r="A34" s="55" t="s">
        <v>77</v>
      </c>
      <c r="B34" s="46" t="s">
        <v>83</v>
      </c>
      <c r="C34" s="292" t="s">
        <v>69</v>
      </c>
      <c r="D34" s="292"/>
      <c r="E34" s="47"/>
      <c r="F34" s="18">
        <f>SUM(F37:F40)</f>
        <v>0</v>
      </c>
    </row>
    <row r="35" spans="1:6" ht="5.25" customHeight="1" x14ac:dyDescent="0.3">
      <c r="A35" s="87"/>
      <c r="B35" s="181"/>
      <c r="C35" s="188"/>
      <c r="D35" s="188"/>
      <c r="E35" s="188"/>
      <c r="F35" s="189"/>
    </row>
    <row r="36" spans="1:6" x14ac:dyDescent="0.3">
      <c r="A36" s="87"/>
      <c r="B36" s="48" t="s">
        <v>82</v>
      </c>
      <c r="C36" s="49" t="s">
        <v>70</v>
      </c>
      <c r="D36" s="315" t="s">
        <v>71</v>
      </c>
      <c r="E36" s="316"/>
      <c r="F36" s="161" t="s">
        <v>72</v>
      </c>
    </row>
    <row r="37" spans="1:6" x14ac:dyDescent="0.3">
      <c r="A37" s="87"/>
      <c r="B37" s="19"/>
      <c r="C37" s="152"/>
      <c r="D37" s="317">
        <v>0</v>
      </c>
      <c r="E37" s="318"/>
      <c r="F37" s="162">
        <f>C37*D37</f>
        <v>0</v>
      </c>
    </row>
    <row r="38" spans="1:6" x14ac:dyDescent="0.3">
      <c r="A38" s="87"/>
      <c r="B38" s="75"/>
      <c r="C38" s="153"/>
      <c r="D38" s="317">
        <v>0</v>
      </c>
      <c r="E38" s="318"/>
      <c r="F38" s="162">
        <f t="shared" ref="F38:F40" si="0">C38*D38</f>
        <v>0</v>
      </c>
    </row>
    <row r="39" spans="1:6" x14ac:dyDescent="0.3">
      <c r="A39" s="87"/>
      <c r="B39" s="19"/>
      <c r="C39" s="152"/>
      <c r="D39" s="317">
        <v>0</v>
      </c>
      <c r="E39" s="318"/>
      <c r="F39" s="162">
        <f t="shared" si="0"/>
        <v>0</v>
      </c>
    </row>
    <row r="40" spans="1:6" x14ac:dyDescent="0.3">
      <c r="A40" s="87"/>
      <c r="B40" s="75"/>
      <c r="C40" s="153"/>
      <c r="D40" s="317">
        <v>0</v>
      </c>
      <c r="E40" s="318"/>
      <c r="F40" s="162">
        <f t="shared" si="0"/>
        <v>0</v>
      </c>
    </row>
    <row r="41" spans="1:6" ht="7.5" customHeight="1" x14ac:dyDescent="0.3">
      <c r="A41" s="190"/>
      <c r="B41" s="191"/>
      <c r="C41" s="192"/>
      <c r="D41" s="193"/>
      <c r="E41" s="193"/>
      <c r="F41" s="194"/>
    </row>
    <row r="42" spans="1:6" ht="7.5" customHeight="1" x14ac:dyDescent="0.3">
      <c r="A42" s="89"/>
      <c r="B42" s="84"/>
      <c r="C42" s="195"/>
      <c r="D42" s="195"/>
      <c r="E42" s="195"/>
      <c r="F42" s="196"/>
    </row>
    <row r="43" spans="1:6" ht="36" customHeight="1" x14ac:dyDescent="0.3">
      <c r="A43" s="55" t="s">
        <v>78</v>
      </c>
      <c r="B43" s="51" t="s">
        <v>73</v>
      </c>
      <c r="C43" s="293" t="s">
        <v>112</v>
      </c>
      <c r="D43" s="293"/>
      <c r="E43" s="85"/>
      <c r="F43" s="18">
        <f>SUM(D46:D48)</f>
        <v>0</v>
      </c>
    </row>
    <row r="44" spans="1:6" ht="5.25" customHeight="1" x14ac:dyDescent="0.3">
      <c r="A44" s="87"/>
      <c r="B44" s="181"/>
      <c r="C44" s="188"/>
      <c r="D44" s="188"/>
      <c r="E44" s="188"/>
      <c r="F44" s="189"/>
    </row>
    <row r="45" spans="1:6" ht="15" customHeight="1" x14ac:dyDescent="0.3">
      <c r="A45" s="87"/>
      <c r="B45" s="284" t="s">
        <v>74</v>
      </c>
      <c r="C45" s="285"/>
      <c r="D45" s="52" t="s">
        <v>24</v>
      </c>
      <c r="E45" s="314" t="s">
        <v>5</v>
      </c>
      <c r="F45" s="277"/>
    </row>
    <row r="46" spans="1:6" ht="15" customHeight="1" x14ac:dyDescent="0.3">
      <c r="A46" s="87"/>
      <c r="B46" s="282"/>
      <c r="C46" s="291"/>
      <c r="D46" s="139">
        <v>0</v>
      </c>
      <c r="E46" s="274"/>
      <c r="F46" s="275"/>
    </row>
    <row r="47" spans="1:6" x14ac:dyDescent="0.3">
      <c r="A47" s="87"/>
      <c r="B47" s="282"/>
      <c r="C47" s="291"/>
      <c r="D47" s="139">
        <v>0</v>
      </c>
      <c r="E47" s="274"/>
      <c r="F47" s="275"/>
    </row>
    <row r="48" spans="1:6" x14ac:dyDescent="0.3">
      <c r="A48" s="87"/>
      <c r="B48" s="282"/>
      <c r="C48" s="291"/>
      <c r="D48" s="139">
        <v>0</v>
      </c>
      <c r="E48" s="274"/>
      <c r="F48" s="275"/>
    </row>
    <row r="49" spans="1:6" ht="6" customHeight="1" x14ac:dyDescent="0.3">
      <c r="A49" s="190"/>
      <c r="B49" s="191"/>
      <c r="C49" s="191"/>
      <c r="D49" s="191"/>
      <c r="E49" s="191"/>
      <c r="F49" s="197"/>
    </row>
    <row r="50" spans="1:6" ht="6" customHeight="1" x14ac:dyDescent="0.3">
      <c r="A50" s="89"/>
      <c r="B50" s="90"/>
      <c r="C50" s="90"/>
      <c r="D50" s="90"/>
      <c r="E50" s="90"/>
      <c r="F50" s="91"/>
    </row>
    <row r="51" spans="1:6" ht="34.5" customHeight="1" x14ac:dyDescent="0.3">
      <c r="A51" s="55" t="s">
        <v>79</v>
      </c>
      <c r="B51" s="106" t="s">
        <v>76</v>
      </c>
      <c r="C51" s="53" t="s">
        <v>85</v>
      </c>
      <c r="D51" s="53"/>
      <c r="E51" s="53"/>
      <c r="F51" s="18">
        <f>SUM(D54:D59)</f>
        <v>0</v>
      </c>
    </row>
    <row r="52" spans="1:6" ht="6" customHeight="1" x14ac:dyDescent="0.3">
      <c r="A52" s="87"/>
      <c r="B52" s="86"/>
      <c r="C52" s="86"/>
      <c r="D52" s="86"/>
      <c r="E52" s="86"/>
      <c r="F52" s="92"/>
    </row>
    <row r="53" spans="1:6" ht="15" customHeight="1" x14ac:dyDescent="0.3">
      <c r="A53" s="87"/>
      <c r="B53" s="284" t="s">
        <v>74</v>
      </c>
      <c r="C53" s="285"/>
      <c r="D53" s="50" t="s">
        <v>24</v>
      </c>
      <c r="E53" s="314" t="s">
        <v>5</v>
      </c>
      <c r="F53" s="277"/>
    </row>
    <row r="54" spans="1:6" ht="15" customHeight="1" x14ac:dyDescent="0.3">
      <c r="A54" s="87"/>
      <c r="B54" s="282"/>
      <c r="C54" s="283"/>
      <c r="D54" s="139">
        <v>0</v>
      </c>
      <c r="E54" s="274"/>
      <c r="F54" s="275"/>
    </row>
    <row r="55" spans="1:6" x14ac:dyDescent="0.3">
      <c r="A55" s="87"/>
      <c r="B55" s="282"/>
      <c r="C55" s="283"/>
      <c r="D55" s="139">
        <v>0</v>
      </c>
      <c r="E55" s="274"/>
      <c r="F55" s="275"/>
    </row>
    <row r="56" spans="1:6" x14ac:dyDescent="0.3">
      <c r="A56" s="87"/>
      <c r="B56" s="282"/>
      <c r="C56" s="283"/>
      <c r="D56" s="139">
        <v>0</v>
      </c>
      <c r="E56" s="274"/>
      <c r="F56" s="275"/>
    </row>
    <row r="57" spans="1:6" x14ac:dyDescent="0.3">
      <c r="A57" s="87"/>
      <c r="B57" s="282"/>
      <c r="C57" s="283"/>
      <c r="D57" s="139">
        <v>0</v>
      </c>
      <c r="E57" s="274"/>
      <c r="F57" s="275"/>
    </row>
    <row r="58" spans="1:6" x14ac:dyDescent="0.3">
      <c r="A58" s="87"/>
      <c r="B58" s="282"/>
      <c r="C58" s="283"/>
      <c r="D58" s="139">
        <v>0</v>
      </c>
      <c r="E58" s="274"/>
      <c r="F58" s="275"/>
    </row>
    <row r="59" spans="1:6" x14ac:dyDescent="0.3">
      <c r="A59" s="87"/>
      <c r="B59" s="282"/>
      <c r="C59" s="283"/>
      <c r="D59" s="139">
        <v>0</v>
      </c>
      <c r="E59" s="274"/>
      <c r="F59" s="275"/>
    </row>
    <row r="60" spans="1:6" ht="7.5" customHeight="1" x14ac:dyDescent="0.3">
      <c r="A60" s="34"/>
      <c r="B60" s="35"/>
      <c r="C60" s="35"/>
      <c r="D60" s="35"/>
      <c r="E60" s="35"/>
      <c r="F60" s="36"/>
    </row>
    <row r="61" spans="1:6" s="69" customFormat="1" ht="66.75" customHeight="1" x14ac:dyDescent="0.3">
      <c r="A61" s="34"/>
      <c r="B61" s="54" t="s">
        <v>121</v>
      </c>
      <c r="C61" s="149">
        <f>SUM(F34+F43+F51)</f>
        <v>0</v>
      </c>
      <c r="D61" s="198" t="s">
        <v>125</v>
      </c>
      <c r="E61" s="199">
        <v>1100</v>
      </c>
      <c r="F61" s="18">
        <f>MIN(C61,E61)</f>
        <v>0</v>
      </c>
    </row>
    <row r="62" spans="1:6" ht="6" customHeight="1" x14ac:dyDescent="0.3">
      <c r="A62" s="190"/>
      <c r="B62" s="200"/>
      <c r="C62" s="200"/>
      <c r="D62" s="200"/>
      <c r="E62" s="200"/>
      <c r="F62" s="201"/>
    </row>
    <row r="63" spans="1:6" ht="6" customHeight="1" x14ac:dyDescent="0.3">
      <c r="A63" s="87"/>
      <c r="B63" s="35"/>
      <c r="C63" s="58"/>
      <c r="D63" s="58"/>
      <c r="E63" s="58"/>
      <c r="F63" s="88"/>
    </row>
    <row r="64" spans="1:6" ht="36" customHeight="1" x14ac:dyDescent="0.3">
      <c r="A64" s="55" t="s">
        <v>80</v>
      </c>
      <c r="B64" s="56" t="s">
        <v>122</v>
      </c>
      <c r="C64" s="57"/>
      <c r="D64" s="58"/>
      <c r="E64" s="58"/>
      <c r="F64" s="18">
        <f>SUM(D67:F70)</f>
        <v>0</v>
      </c>
    </row>
    <row r="65" spans="1:6" ht="4.5" customHeight="1" x14ac:dyDescent="0.3">
      <c r="A65" s="87"/>
      <c r="B65" s="35"/>
      <c r="C65" s="58"/>
      <c r="D65" s="58"/>
      <c r="E65" s="58"/>
      <c r="F65" s="88"/>
    </row>
    <row r="66" spans="1:6" ht="15" customHeight="1" x14ac:dyDescent="0.3">
      <c r="A66" s="87"/>
      <c r="B66" s="284" t="s">
        <v>74</v>
      </c>
      <c r="C66" s="285"/>
      <c r="D66" s="50" t="s">
        <v>24</v>
      </c>
      <c r="E66" s="276" t="s">
        <v>5</v>
      </c>
      <c r="F66" s="277"/>
    </row>
    <row r="67" spans="1:6" ht="15" customHeight="1" x14ac:dyDescent="0.3">
      <c r="A67" s="87"/>
      <c r="B67" s="286"/>
      <c r="C67" s="286"/>
      <c r="D67" s="139">
        <v>0</v>
      </c>
      <c r="E67" s="274"/>
      <c r="F67" s="275"/>
    </row>
    <row r="68" spans="1:6" x14ac:dyDescent="0.3">
      <c r="A68" s="87"/>
      <c r="B68" s="286"/>
      <c r="C68" s="286"/>
      <c r="D68" s="139">
        <v>0</v>
      </c>
      <c r="E68" s="274"/>
      <c r="F68" s="275"/>
    </row>
    <row r="69" spans="1:6" x14ac:dyDescent="0.3">
      <c r="A69" s="87"/>
      <c r="B69" s="286"/>
      <c r="C69" s="286"/>
      <c r="D69" s="139">
        <v>0</v>
      </c>
      <c r="E69" s="274"/>
      <c r="F69" s="275"/>
    </row>
    <row r="70" spans="1:6" x14ac:dyDescent="0.3">
      <c r="A70" s="87"/>
      <c r="B70" s="286"/>
      <c r="C70" s="286"/>
      <c r="D70" s="139">
        <v>0</v>
      </c>
      <c r="E70" s="274"/>
      <c r="F70" s="275"/>
    </row>
    <row r="71" spans="1:6" ht="6" customHeight="1" x14ac:dyDescent="0.3">
      <c r="A71" s="87"/>
      <c r="B71" s="86"/>
      <c r="C71" s="86"/>
      <c r="D71" s="86"/>
      <c r="E71" s="86"/>
      <c r="F71" s="201"/>
    </row>
    <row r="72" spans="1:6" s="69" customFormat="1" ht="35.25" customHeight="1" x14ac:dyDescent="0.3">
      <c r="A72" s="34"/>
      <c r="B72" s="145"/>
      <c r="C72" s="150"/>
      <c r="D72" s="198" t="s">
        <v>127</v>
      </c>
      <c r="E72" s="199">
        <v>500</v>
      </c>
      <c r="F72" s="163">
        <f>MIN(F64,E72)</f>
        <v>0</v>
      </c>
    </row>
    <row r="73" spans="1:6" ht="6" customHeight="1" x14ac:dyDescent="0.3">
      <c r="A73" s="190"/>
      <c r="B73" s="200"/>
      <c r="C73" s="200"/>
      <c r="D73" s="200"/>
      <c r="E73" s="200"/>
      <c r="F73" s="201"/>
    </row>
    <row r="74" spans="1:6" ht="6" customHeight="1" x14ac:dyDescent="0.3">
      <c r="A74" s="89"/>
      <c r="B74" s="90"/>
      <c r="C74" s="90"/>
      <c r="D74" s="90"/>
      <c r="E74" s="90"/>
      <c r="F74" s="91"/>
    </row>
    <row r="75" spans="1:6" ht="36" customHeight="1" x14ac:dyDescent="0.3">
      <c r="A75" s="55" t="s">
        <v>84</v>
      </c>
      <c r="B75" s="106" t="s">
        <v>123</v>
      </c>
      <c r="C75" s="59"/>
      <c r="D75" s="58"/>
      <c r="E75" s="58"/>
      <c r="F75" s="18">
        <f>SUM(D78:D81)</f>
        <v>0</v>
      </c>
    </row>
    <row r="76" spans="1:6" ht="7.5" customHeight="1" x14ac:dyDescent="0.3">
      <c r="A76" s="87"/>
      <c r="B76" s="86"/>
      <c r="C76" s="86"/>
      <c r="D76" s="86"/>
      <c r="E76" s="86"/>
      <c r="F76" s="92"/>
    </row>
    <row r="77" spans="1:6" ht="15" customHeight="1" x14ac:dyDescent="0.3">
      <c r="A77" s="87"/>
      <c r="B77" s="284" t="s">
        <v>74</v>
      </c>
      <c r="C77" s="285"/>
      <c r="D77" s="50" t="s">
        <v>24</v>
      </c>
      <c r="E77" s="276" t="s">
        <v>5</v>
      </c>
      <c r="F77" s="277"/>
    </row>
    <row r="78" spans="1:6" ht="15" customHeight="1" x14ac:dyDescent="0.3">
      <c r="A78" s="87"/>
      <c r="B78" s="282"/>
      <c r="C78" s="283"/>
      <c r="D78" s="139">
        <v>0</v>
      </c>
      <c r="E78" s="274"/>
      <c r="F78" s="275"/>
    </row>
    <row r="79" spans="1:6" x14ac:dyDescent="0.3">
      <c r="A79" s="87"/>
      <c r="B79" s="282"/>
      <c r="C79" s="283"/>
      <c r="D79" s="139">
        <v>0</v>
      </c>
      <c r="E79" s="274"/>
      <c r="F79" s="275"/>
    </row>
    <row r="80" spans="1:6" x14ac:dyDescent="0.3">
      <c r="A80" s="87"/>
      <c r="B80" s="282"/>
      <c r="C80" s="283"/>
      <c r="D80" s="139">
        <v>0</v>
      </c>
      <c r="E80" s="274"/>
      <c r="F80" s="275"/>
    </row>
    <row r="81" spans="1:9" x14ac:dyDescent="0.3">
      <c r="A81" s="87"/>
      <c r="B81" s="282"/>
      <c r="C81" s="283"/>
      <c r="D81" s="139">
        <v>0</v>
      </c>
      <c r="E81" s="274"/>
      <c r="F81" s="275"/>
    </row>
    <row r="82" spans="1:9" ht="7.5" customHeight="1" x14ac:dyDescent="0.3">
      <c r="A82" s="34"/>
      <c r="B82" s="35"/>
      <c r="C82" s="35"/>
      <c r="D82" s="35"/>
      <c r="E82" s="35"/>
      <c r="F82" s="36"/>
    </row>
    <row r="83" spans="1:9" s="69" customFormat="1" ht="35.25" customHeight="1" x14ac:dyDescent="0.3">
      <c r="A83" s="34"/>
      <c r="B83" s="145"/>
      <c r="C83" s="150"/>
      <c r="D83" s="198" t="s">
        <v>128</v>
      </c>
      <c r="E83" s="199">
        <v>400</v>
      </c>
      <c r="F83" s="163">
        <f>MIN(F75,E83)</f>
        <v>0</v>
      </c>
    </row>
    <row r="84" spans="1:9" ht="6" customHeight="1" x14ac:dyDescent="0.3">
      <c r="A84" s="190"/>
      <c r="B84" s="200"/>
      <c r="C84" s="200"/>
      <c r="D84" s="200"/>
      <c r="E84" s="200"/>
      <c r="F84" s="201"/>
    </row>
    <row r="85" spans="1:9" ht="6" customHeight="1" x14ac:dyDescent="0.3">
      <c r="A85" s="87"/>
      <c r="B85" s="200"/>
      <c r="C85" s="200"/>
      <c r="D85" s="200"/>
      <c r="E85" s="86"/>
      <c r="F85" s="92"/>
    </row>
    <row r="86" spans="1:9" s="76" customFormat="1" ht="30" customHeight="1" x14ac:dyDescent="0.3">
      <c r="A86" s="87"/>
      <c r="B86" s="281" t="s">
        <v>140</v>
      </c>
      <c r="C86" s="281"/>
      <c r="D86" s="24">
        <f>F34+F43+F64+F75+F51</f>
        <v>0</v>
      </c>
      <c r="E86" s="146"/>
      <c r="F86" s="36"/>
      <c r="G86" s="69"/>
      <c r="H86" s="69"/>
      <c r="I86" s="69"/>
    </row>
    <row r="87" spans="1:9" s="140" customFormat="1" ht="25.95" customHeight="1" x14ac:dyDescent="0.3">
      <c r="A87" s="87"/>
      <c r="B87" s="319" t="s">
        <v>129</v>
      </c>
      <c r="C87" s="320"/>
      <c r="D87" s="60">
        <f>F61</f>
        <v>0</v>
      </c>
      <c r="E87" s="202"/>
      <c r="F87" s="36"/>
      <c r="G87" s="143"/>
      <c r="H87" s="143"/>
      <c r="I87" s="144"/>
    </row>
    <row r="88" spans="1:9" s="140" customFormat="1" ht="25.95" customHeight="1" x14ac:dyDescent="0.3">
      <c r="A88" s="87"/>
      <c r="B88" s="319" t="s">
        <v>130</v>
      </c>
      <c r="C88" s="320"/>
      <c r="D88" s="203">
        <f>F72</f>
        <v>0</v>
      </c>
      <c r="E88" s="202"/>
      <c r="F88" s="36"/>
      <c r="G88" s="143"/>
      <c r="H88" s="143"/>
      <c r="I88" s="144"/>
    </row>
    <row r="89" spans="1:9" s="140" customFormat="1" ht="25.95" customHeight="1" x14ac:dyDescent="0.3">
      <c r="A89" s="87"/>
      <c r="B89" s="319" t="s">
        <v>131</v>
      </c>
      <c r="C89" s="320"/>
      <c r="D89" s="60">
        <f>F83</f>
        <v>0</v>
      </c>
      <c r="E89" s="202"/>
      <c r="F89" s="204"/>
      <c r="G89" s="143"/>
      <c r="H89" s="143"/>
      <c r="I89" s="144"/>
    </row>
    <row r="90" spans="1:9" s="140" customFormat="1" ht="25.95" customHeight="1" x14ac:dyDescent="0.3">
      <c r="A90" s="87"/>
      <c r="B90" s="323" t="s">
        <v>133</v>
      </c>
      <c r="C90" s="324"/>
      <c r="D90" s="205">
        <f>SUM(D87:D89)</f>
        <v>0</v>
      </c>
      <c r="E90" s="202"/>
      <c r="F90" s="204"/>
      <c r="G90" s="143"/>
      <c r="H90" s="143"/>
      <c r="I90" s="144"/>
    </row>
    <row r="91" spans="1:9" s="140" customFormat="1" ht="25.95" customHeight="1" x14ac:dyDescent="0.3">
      <c r="A91" s="87"/>
      <c r="B91" s="321" t="s">
        <v>126</v>
      </c>
      <c r="C91" s="322"/>
      <c r="D91" s="206">
        <f>D86-D90</f>
        <v>0</v>
      </c>
      <c r="E91" s="202"/>
      <c r="F91" s="204"/>
      <c r="G91" s="143"/>
      <c r="H91" s="143"/>
      <c r="I91" s="144"/>
    </row>
    <row r="92" spans="1:9" s="76" customFormat="1" ht="7.5" customHeight="1" thickBot="1" x14ac:dyDescent="0.35">
      <c r="A92" s="207"/>
      <c r="B92" s="174"/>
      <c r="C92" s="174"/>
      <c r="D92" s="174"/>
      <c r="E92" s="174"/>
      <c r="F92" s="175"/>
      <c r="G92" s="69"/>
      <c r="H92" s="69"/>
      <c r="I92" s="69"/>
    </row>
    <row r="93" spans="1:9" s="76" customFormat="1" ht="7.5" customHeight="1" x14ac:dyDescent="0.3">
      <c r="A93" s="208"/>
      <c r="B93" s="170"/>
      <c r="C93" s="170"/>
      <c r="D93" s="170"/>
      <c r="E93" s="170"/>
      <c r="F93" s="171"/>
      <c r="G93" s="69"/>
      <c r="H93" s="69"/>
      <c r="I93" s="69"/>
    </row>
    <row r="94" spans="1:9" s="76" customFormat="1" x14ac:dyDescent="0.3">
      <c r="A94" s="159" t="s">
        <v>86</v>
      </c>
      <c r="B94" s="94" t="s">
        <v>27</v>
      </c>
      <c r="C94" s="94"/>
      <c r="D94" s="94"/>
      <c r="E94" s="94"/>
      <c r="F94" s="20"/>
      <c r="G94" s="69"/>
      <c r="H94" s="69"/>
      <c r="I94" s="69"/>
    </row>
    <row r="95" spans="1:9" s="76" customFormat="1" ht="7.5" customHeight="1" x14ac:dyDescent="0.3">
      <c r="A95" s="209"/>
      <c r="B95" s="95"/>
      <c r="C95" s="96"/>
      <c r="D95" s="96"/>
      <c r="E95" s="96"/>
      <c r="F95" s="21"/>
      <c r="G95" s="69"/>
      <c r="H95" s="69"/>
      <c r="I95" s="69"/>
    </row>
    <row r="96" spans="1:9" s="76" customFormat="1" ht="7.5" customHeight="1" x14ac:dyDescent="0.3">
      <c r="A96" s="103"/>
      <c r="B96" s="97"/>
      <c r="C96" s="98"/>
      <c r="D96" s="99"/>
      <c r="E96" s="99"/>
      <c r="F96" s="100"/>
      <c r="G96" s="69"/>
      <c r="H96" s="69"/>
      <c r="I96" s="69"/>
    </row>
    <row r="97" spans="1:9" s="76" customFormat="1" ht="31.5" customHeight="1" x14ac:dyDescent="0.3">
      <c r="A97" s="55" t="s">
        <v>92</v>
      </c>
      <c r="B97" s="280" t="s">
        <v>87</v>
      </c>
      <c r="C97" s="280"/>
      <c r="D97" s="280"/>
      <c r="E97" s="148"/>
      <c r="F97" s="77">
        <v>0</v>
      </c>
      <c r="G97" s="69"/>
      <c r="H97" s="69"/>
      <c r="I97" s="69"/>
    </row>
    <row r="98" spans="1:9" s="76" customFormat="1" ht="7.5" customHeight="1" x14ac:dyDescent="0.3">
      <c r="A98" s="101"/>
      <c r="B98" s="102"/>
      <c r="C98" s="102"/>
      <c r="D98" s="102"/>
      <c r="E98" s="102"/>
      <c r="F98" s="210"/>
      <c r="G98" s="69"/>
      <c r="H98" s="69"/>
      <c r="I98" s="69"/>
    </row>
    <row r="99" spans="1:9" s="76" customFormat="1" ht="7.5" customHeight="1" x14ac:dyDescent="0.3">
      <c r="A99" s="103"/>
      <c r="B99" s="104"/>
      <c r="C99" s="104"/>
      <c r="D99" s="104"/>
      <c r="E99" s="104"/>
      <c r="F99" s="211"/>
      <c r="G99" s="69"/>
      <c r="H99" s="69"/>
      <c r="I99" s="69"/>
    </row>
    <row r="100" spans="1:9" s="76" customFormat="1" ht="31.5" customHeight="1" x14ac:dyDescent="0.3">
      <c r="A100" s="55" t="s">
        <v>93</v>
      </c>
      <c r="B100" s="278" t="s">
        <v>88</v>
      </c>
      <c r="C100" s="278"/>
      <c r="D100" s="278"/>
      <c r="E100" s="106"/>
      <c r="F100" s="78">
        <v>0</v>
      </c>
      <c r="G100" s="69"/>
      <c r="H100" s="69"/>
      <c r="I100" s="69"/>
    </row>
    <row r="101" spans="1:9" s="76" customFormat="1" ht="7.5" customHeight="1" x14ac:dyDescent="0.3">
      <c r="A101" s="101"/>
      <c r="B101" s="105"/>
      <c r="C101" s="105"/>
      <c r="D101" s="105"/>
      <c r="E101" s="105"/>
      <c r="F101" s="212"/>
      <c r="G101" s="69"/>
      <c r="H101" s="69"/>
      <c r="I101" s="69"/>
    </row>
    <row r="102" spans="1:9" s="76" customFormat="1" ht="7.5" customHeight="1" x14ac:dyDescent="0.3">
      <c r="A102" s="89"/>
      <c r="B102" s="84"/>
      <c r="C102" s="84"/>
      <c r="D102" s="84"/>
      <c r="E102" s="84"/>
      <c r="F102" s="213"/>
      <c r="G102" s="69"/>
      <c r="H102" s="69"/>
      <c r="I102" s="69"/>
    </row>
    <row r="103" spans="1:9" s="76" customFormat="1" ht="29.25" customHeight="1" x14ac:dyDescent="0.3">
      <c r="A103" s="55" t="s">
        <v>95</v>
      </c>
      <c r="B103" s="278" t="s">
        <v>89</v>
      </c>
      <c r="C103" s="278"/>
      <c r="D103" s="278"/>
      <c r="E103" s="106"/>
      <c r="F103" s="22">
        <f>D106</f>
        <v>0</v>
      </c>
      <c r="G103" s="69"/>
      <c r="H103" s="69"/>
      <c r="I103" s="69"/>
    </row>
    <row r="104" spans="1:9" s="76" customFormat="1" x14ac:dyDescent="0.3">
      <c r="A104" s="87"/>
      <c r="B104" s="107"/>
      <c r="C104" s="107"/>
      <c r="D104" s="107"/>
      <c r="E104" s="107"/>
      <c r="F104" s="214"/>
      <c r="G104" s="69"/>
      <c r="H104" s="69"/>
      <c r="I104" s="69"/>
    </row>
    <row r="105" spans="1:9" s="76" customFormat="1" x14ac:dyDescent="0.3">
      <c r="A105" s="87"/>
      <c r="B105" s="151" t="s">
        <v>90</v>
      </c>
      <c r="C105" s="151" t="s">
        <v>75</v>
      </c>
      <c r="D105" s="151" t="s">
        <v>72</v>
      </c>
      <c r="E105" s="53"/>
      <c r="F105" s="36"/>
      <c r="G105" s="69"/>
      <c r="H105" s="69"/>
      <c r="I105" s="69"/>
    </row>
    <row r="106" spans="1:9" s="76" customFormat="1" x14ac:dyDescent="0.3">
      <c r="A106" s="87"/>
      <c r="B106" s="27">
        <v>0</v>
      </c>
      <c r="C106" s="23"/>
      <c r="D106" s="60">
        <f>B106*C106</f>
        <v>0</v>
      </c>
      <c r="E106" s="147"/>
      <c r="F106" s="36"/>
      <c r="G106" s="69"/>
      <c r="H106" s="69"/>
      <c r="I106" s="69"/>
    </row>
    <row r="107" spans="1:9" s="76" customFormat="1" ht="7.5" customHeight="1" x14ac:dyDescent="0.3">
      <c r="A107" s="101"/>
      <c r="B107" s="93"/>
      <c r="C107" s="215"/>
      <c r="D107" s="108"/>
      <c r="E107" s="108"/>
      <c r="F107" s="197"/>
      <c r="G107" s="69"/>
      <c r="H107" s="69"/>
      <c r="I107" s="69"/>
    </row>
    <row r="108" spans="1:9" s="76" customFormat="1" ht="7.5" customHeight="1" x14ac:dyDescent="0.3">
      <c r="A108" s="103"/>
      <c r="B108" s="109"/>
      <c r="C108" s="109"/>
      <c r="D108" s="109"/>
      <c r="E108" s="109"/>
      <c r="F108" s="216"/>
      <c r="G108" s="69"/>
      <c r="H108" s="69"/>
      <c r="I108" s="69"/>
    </row>
    <row r="109" spans="1:9" s="76" customFormat="1" ht="31.5" customHeight="1" x14ac:dyDescent="0.3">
      <c r="A109" s="55" t="s">
        <v>94</v>
      </c>
      <c r="B109" s="278" t="s">
        <v>91</v>
      </c>
      <c r="C109" s="278"/>
      <c r="D109" s="278"/>
      <c r="E109" s="106"/>
      <c r="F109" s="78">
        <v>0</v>
      </c>
      <c r="G109" s="69"/>
      <c r="H109" s="69"/>
      <c r="I109" s="69"/>
    </row>
    <row r="110" spans="1:9" s="76" customFormat="1" ht="7.5" customHeight="1" x14ac:dyDescent="0.3">
      <c r="A110" s="101"/>
      <c r="B110" s="105"/>
      <c r="C110" s="105"/>
      <c r="D110" s="105"/>
      <c r="E110" s="105"/>
      <c r="F110" s="212"/>
      <c r="G110" s="69"/>
      <c r="H110" s="69"/>
      <c r="I110" s="69"/>
    </row>
    <row r="111" spans="1:9" s="76" customFormat="1" ht="7.5" customHeight="1" x14ac:dyDescent="0.3">
      <c r="A111" s="89"/>
      <c r="B111" s="84"/>
      <c r="C111" s="84"/>
      <c r="D111" s="84"/>
      <c r="E111" s="84"/>
      <c r="F111" s="100"/>
      <c r="G111" s="69"/>
      <c r="H111" s="69"/>
      <c r="I111" s="69"/>
    </row>
    <row r="112" spans="1:9" s="76" customFormat="1" ht="35.4" customHeight="1" x14ac:dyDescent="0.3">
      <c r="A112" s="87"/>
      <c r="B112" s="279" t="s">
        <v>141</v>
      </c>
      <c r="C112" s="279"/>
      <c r="D112" s="149">
        <f>SUM(F103+F97+F100+F109)</f>
        <v>0</v>
      </c>
      <c r="E112" s="150"/>
      <c r="F112" s="164"/>
      <c r="G112" s="69"/>
      <c r="H112" s="69"/>
      <c r="I112" s="69"/>
    </row>
    <row r="113" spans="1:6" ht="6.75" customHeight="1" thickBot="1" x14ac:dyDescent="0.35">
      <c r="A113" s="217"/>
      <c r="B113" s="185"/>
      <c r="C113" s="185"/>
      <c r="D113" s="185"/>
      <c r="E113" s="185"/>
      <c r="F113" s="186"/>
    </row>
  </sheetData>
  <sheetProtection sheet="1" objects="1" scenarios="1"/>
  <mergeCells count="80">
    <mergeCell ref="B112:C112"/>
    <mergeCell ref="B90:C90"/>
    <mergeCell ref="B91:C91"/>
    <mergeCell ref="B97:D97"/>
    <mergeCell ref="B100:D100"/>
    <mergeCell ref="B103:D103"/>
    <mergeCell ref="B109:D109"/>
    <mergeCell ref="B89:C89"/>
    <mergeCell ref="B78:C78"/>
    <mergeCell ref="E78:F78"/>
    <mergeCell ref="B79:C79"/>
    <mergeCell ref="E79:F79"/>
    <mergeCell ref="B80:C80"/>
    <mergeCell ref="E80:F80"/>
    <mergeCell ref="B81:C81"/>
    <mergeCell ref="E81:F81"/>
    <mergeCell ref="B86:C86"/>
    <mergeCell ref="B87:C87"/>
    <mergeCell ref="B88:C88"/>
    <mergeCell ref="B69:C69"/>
    <mergeCell ref="E69:F69"/>
    <mergeCell ref="B70:C70"/>
    <mergeCell ref="E70:F70"/>
    <mergeCell ref="B77:C77"/>
    <mergeCell ref="E77:F77"/>
    <mergeCell ref="B66:C66"/>
    <mergeCell ref="E66:F66"/>
    <mergeCell ref="B67:C67"/>
    <mergeCell ref="E67:F67"/>
    <mergeCell ref="B68:C68"/>
    <mergeCell ref="E68:F68"/>
    <mergeCell ref="B57:C57"/>
    <mergeCell ref="E57:F57"/>
    <mergeCell ref="B58:C58"/>
    <mergeCell ref="E58:F58"/>
    <mergeCell ref="B59:C59"/>
    <mergeCell ref="E59:F59"/>
    <mergeCell ref="B54:C54"/>
    <mergeCell ref="E54:F54"/>
    <mergeCell ref="B55:C55"/>
    <mergeCell ref="E55:F55"/>
    <mergeCell ref="B56:C56"/>
    <mergeCell ref="E56:F56"/>
    <mergeCell ref="B47:C47"/>
    <mergeCell ref="E47:F47"/>
    <mergeCell ref="B48:C48"/>
    <mergeCell ref="E48:F48"/>
    <mergeCell ref="B53:C53"/>
    <mergeCell ref="E53:F53"/>
    <mergeCell ref="B46:C46"/>
    <mergeCell ref="E46:F46"/>
    <mergeCell ref="C27:F27"/>
    <mergeCell ref="C29:F29"/>
    <mergeCell ref="C34:D34"/>
    <mergeCell ref="D36:E36"/>
    <mergeCell ref="D37:E37"/>
    <mergeCell ref="D38:E38"/>
    <mergeCell ref="D39:E39"/>
    <mergeCell ref="D40:E40"/>
    <mergeCell ref="C43:D43"/>
    <mergeCell ref="B45:C45"/>
    <mergeCell ref="E45:F45"/>
    <mergeCell ref="B23:C23"/>
    <mergeCell ref="D23:F23"/>
    <mergeCell ref="B24:C24"/>
    <mergeCell ref="D24:F24"/>
    <mergeCell ref="B25:C25"/>
    <mergeCell ref="D25:F25"/>
    <mergeCell ref="B20:C20"/>
    <mergeCell ref="D20:F20"/>
    <mergeCell ref="B21:C21"/>
    <mergeCell ref="D21:F21"/>
    <mergeCell ref="B22:C22"/>
    <mergeCell ref="D22:F22"/>
    <mergeCell ref="C16:E16"/>
    <mergeCell ref="C6:E6"/>
    <mergeCell ref="C8:E8"/>
    <mergeCell ref="C10:E10"/>
    <mergeCell ref="C12:E12"/>
    <mergeCell ref="C14:E14"/>
  </mergeCells>
  <dataValidations count="1">
    <dataValidation type="date" allowBlank="1" showInputMessage="1" showErrorMessage="1" sqref="D17:E17 D19:E19 D26:E26" xr:uid="{B79A54B8-1862-4138-95E7-415EFBC570E1}">
      <formula1>44562</formula1>
      <formula2>44926</formula2>
    </dataValidation>
  </dataValidations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997DAE-D6C4-4BCA-A4FF-5D05A81084A6}">
          <x14:formula1>
            <xm:f>Dropdownlisten!$A$8:$A$9</xm:f>
          </x14:formula1>
          <xm:sqref>D21:E25 C16:E16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D2F23-6D80-46D8-8240-BEB93D61DB45}">
  <sheetPr>
    <tabColor rgb="FFFF99FF"/>
  </sheetPr>
  <dimension ref="A1:I113"/>
  <sheetViews>
    <sheetView zoomScaleNormal="100" workbookViewId="0">
      <selection activeCell="D20" sqref="D20:F20"/>
    </sheetView>
  </sheetViews>
  <sheetFormatPr baseColWidth="10" defaultColWidth="11.44140625" defaultRowHeight="13.8" x14ac:dyDescent="0.3"/>
  <cols>
    <col min="1" max="1" width="6.5546875" style="67" customWidth="1"/>
    <col min="2" max="2" width="42.88671875" style="67" customWidth="1"/>
    <col min="3" max="3" width="67.44140625" style="67" customWidth="1"/>
    <col min="4" max="4" width="36.109375" style="67" customWidth="1"/>
    <col min="5" max="5" width="10.88671875" style="67" customWidth="1"/>
    <col min="6" max="6" width="23.109375" style="67" customWidth="1"/>
    <col min="7" max="9" width="11.44140625" style="69"/>
    <col min="10" max="16384" width="11.44140625" style="67"/>
  </cols>
  <sheetData>
    <row r="1" spans="1:9" s="65" customFormat="1" ht="21" x14ac:dyDescent="0.3">
      <c r="A1" s="28"/>
      <c r="B1" s="29" t="s">
        <v>54</v>
      </c>
      <c r="C1" s="29"/>
      <c r="D1" s="29"/>
      <c r="E1" s="29"/>
      <c r="F1" s="30"/>
      <c r="G1" s="141"/>
      <c r="H1" s="141"/>
      <c r="I1" s="141"/>
    </row>
    <row r="2" spans="1:9" s="66" customFormat="1" ht="20.399999999999999" x14ac:dyDescent="0.3">
      <c r="A2" s="31"/>
      <c r="B2" s="218" t="s">
        <v>99</v>
      </c>
      <c r="C2" s="32"/>
      <c r="D2" s="32"/>
      <c r="E2" s="32"/>
      <c r="F2" s="33"/>
      <c r="G2" s="142"/>
      <c r="H2" s="142"/>
      <c r="I2" s="142"/>
    </row>
    <row r="3" spans="1:9" x14ac:dyDescent="0.3">
      <c r="A3" s="34"/>
      <c r="B3" s="35"/>
      <c r="C3" s="35"/>
      <c r="D3" s="35"/>
      <c r="E3" s="35"/>
      <c r="F3" s="36"/>
    </row>
    <row r="4" spans="1:9" s="69" customFormat="1" ht="32.25" customHeight="1" x14ac:dyDescent="0.3">
      <c r="A4" s="154" t="s">
        <v>64</v>
      </c>
      <c r="B4" s="37" t="s">
        <v>56</v>
      </c>
      <c r="C4" s="38"/>
      <c r="D4" s="38"/>
      <c r="E4" s="38"/>
      <c r="F4" s="155"/>
      <c r="G4" s="68"/>
      <c r="H4" s="68"/>
    </row>
    <row r="5" spans="1:9" s="69" customFormat="1" ht="6.75" customHeight="1" x14ac:dyDescent="0.3">
      <c r="A5" s="156"/>
      <c r="B5" s="79"/>
      <c r="C5" s="80"/>
      <c r="D5" s="80"/>
      <c r="E5" s="80"/>
      <c r="F5" s="157"/>
      <c r="G5" s="68"/>
      <c r="H5" s="68"/>
    </row>
    <row r="6" spans="1:9" s="69" customFormat="1" ht="31.5" customHeight="1" x14ac:dyDescent="0.3">
      <c r="A6" s="34"/>
      <c r="B6" s="39" t="s">
        <v>65</v>
      </c>
      <c r="C6" s="298"/>
      <c r="D6" s="299"/>
      <c r="E6" s="300"/>
      <c r="F6" s="176"/>
    </row>
    <row r="7" spans="1:9" s="69" customFormat="1" ht="8.25" customHeight="1" x14ac:dyDescent="0.3">
      <c r="A7" s="34"/>
      <c r="B7" s="39"/>
      <c r="C7" s="177"/>
      <c r="D7" s="107"/>
      <c r="E7" s="107"/>
      <c r="F7" s="36"/>
    </row>
    <row r="8" spans="1:9" s="69" customFormat="1" ht="31.5" customHeight="1" x14ac:dyDescent="0.3">
      <c r="A8" s="34"/>
      <c r="B8" s="39" t="s">
        <v>107</v>
      </c>
      <c r="C8" s="301"/>
      <c r="D8" s="302"/>
      <c r="E8" s="303"/>
      <c r="F8" s="176"/>
    </row>
    <row r="9" spans="1:9" s="69" customFormat="1" ht="8.25" customHeight="1" x14ac:dyDescent="0.3">
      <c r="A9" s="34"/>
      <c r="B9" s="39"/>
      <c r="C9" s="177"/>
      <c r="D9" s="107"/>
      <c r="E9" s="107"/>
      <c r="F9" s="36"/>
    </row>
    <row r="10" spans="1:9" s="69" customFormat="1" ht="31.5" customHeight="1" x14ac:dyDescent="0.3">
      <c r="A10" s="34"/>
      <c r="B10" s="39" t="s">
        <v>108</v>
      </c>
      <c r="C10" s="287"/>
      <c r="D10" s="288"/>
      <c r="E10" s="304"/>
      <c r="F10" s="36"/>
    </row>
    <row r="11" spans="1:9" s="69" customFormat="1" ht="9.75" customHeight="1" x14ac:dyDescent="0.3">
      <c r="A11" s="34"/>
      <c r="B11" s="39"/>
      <c r="C11" s="107"/>
      <c r="D11" s="107"/>
      <c r="E11" s="107"/>
      <c r="F11" s="36"/>
    </row>
    <row r="12" spans="1:9" s="69" customFormat="1" ht="66.75" customHeight="1" x14ac:dyDescent="0.3">
      <c r="A12" s="34"/>
      <c r="B12" s="40" t="s">
        <v>118</v>
      </c>
      <c r="C12" s="305"/>
      <c r="D12" s="306"/>
      <c r="E12" s="307"/>
      <c r="F12" s="158"/>
      <c r="G12" s="71"/>
    </row>
    <row r="13" spans="1:9" s="69" customFormat="1" ht="8.25" customHeight="1" x14ac:dyDescent="0.3">
      <c r="A13" s="34"/>
      <c r="B13" s="40"/>
      <c r="C13" s="178"/>
      <c r="D13" s="179"/>
      <c r="E13" s="179"/>
      <c r="F13" s="180"/>
      <c r="G13" s="70"/>
      <c r="H13" s="70"/>
    </row>
    <row r="14" spans="1:9" s="69" customFormat="1" ht="106.95" customHeight="1" x14ac:dyDescent="0.3">
      <c r="A14" s="34"/>
      <c r="B14" s="40" t="s">
        <v>119</v>
      </c>
      <c r="C14" s="308"/>
      <c r="D14" s="309"/>
      <c r="E14" s="310"/>
      <c r="F14" s="180"/>
      <c r="G14" s="70"/>
      <c r="H14" s="70"/>
    </row>
    <row r="15" spans="1:9" s="69" customFormat="1" ht="8.25" customHeight="1" x14ac:dyDescent="0.3">
      <c r="A15" s="34"/>
      <c r="B15" s="40"/>
      <c r="C15" s="178"/>
      <c r="D15" s="179"/>
      <c r="E15" s="179"/>
      <c r="F15" s="180"/>
      <c r="G15" s="70"/>
      <c r="H15" s="70"/>
    </row>
    <row r="16" spans="1:9" s="69" customFormat="1" ht="36" customHeight="1" x14ac:dyDescent="0.3">
      <c r="A16" s="34"/>
      <c r="B16" s="40" t="s">
        <v>120</v>
      </c>
      <c r="C16" s="305"/>
      <c r="D16" s="306"/>
      <c r="E16" s="307"/>
      <c r="F16" s="158" t="s">
        <v>145</v>
      </c>
      <c r="G16" s="72"/>
    </row>
    <row r="17" spans="1:8" s="69" customFormat="1" ht="9.75" customHeight="1" thickBot="1" x14ac:dyDescent="0.35">
      <c r="A17" s="34"/>
      <c r="B17" s="41"/>
      <c r="C17" s="81"/>
      <c r="D17" s="82"/>
      <c r="E17" s="82"/>
      <c r="F17" s="158"/>
      <c r="G17" s="72"/>
    </row>
    <row r="18" spans="1:8" s="69" customFormat="1" ht="32.25" customHeight="1" x14ac:dyDescent="0.3">
      <c r="A18" s="165" t="s">
        <v>66</v>
      </c>
      <c r="B18" s="166" t="s">
        <v>57</v>
      </c>
      <c r="C18" s="167"/>
      <c r="D18" s="168"/>
      <c r="E18" s="168"/>
      <c r="F18" s="169"/>
      <c r="G18" s="73"/>
    </row>
    <row r="19" spans="1:8" s="69" customFormat="1" ht="9.75" customHeight="1" x14ac:dyDescent="0.3">
      <c r="A19" s="34"/>
      <c r="B19" s="41"/>
      <c r="C19" s="81"/>
      <c r="D19" s="82"/>
      <c r="E19" s="82"/>
      <c r="F19" s="158"/>
      <c r="G19" s="72"/>
    </row>
    <row r="20" spans="1:8" s="69" customFormat="1" ht="21" customHeight="1" x14ac:dyDescent="0.3">
      <c r="A20" s="34"/>
      <c r="B20" s="294" t="s">
        <v>111</v>
      </c>
      <c r="C20" s="295"/>
      <c r="D20" s="294" t="s">
        <v>146</v>
      </c>
      <c r="E20" s="296"/>
      <c r="F20" s="297"/>
    </row>
    <row r="21" spans="1:8" s="69" customFormat="1" ht="60.75" customHeight="1" x14ac:dyDescent="0.3">
      <c r="A21" s="34"/>
      <c r="B21" s="290" t="s">
        <v>58</v>
      </c>
      <c r="C21" s="290"/>
      <c r="D21" s="312"/>
      <c r="E21" s="312"/>
      <c r="F21" s="313"/>
    </row>
    <row r="22" spans="1:8" s="69" customFormat="1" ht="60.75" customHeight="1" x14ac:dyDescent="0.3">
      <c r="A22" s="34"/>
      <c r="B22" s="290" t="s">
        <v>59</v>
      </c>
      <c r="C22" s="290"/>
      <c r="D22" s="312"/>
      <c r="E22" s="312"/>
      <c r="F22" s="313"/>
    </row>
    <row r="23" spans="1:8" s="69" customFormat="1" ht="60.75" customHeight="1" x14ac:dyDescent="0.3">
      <c r="A23" s="34"/>
      <c r="B23" s="290" t="s">
        <v>60</v>
      </c>
      <c r="C23" s="290"/>
      <c r="D23" s="312"/>
      <c r="E23" s="312"/>
      <c r="F23" s="313"/>
    </row>
    <row r="24" spans="1:8" s="69" customFormat="1" ht="60.75" customHeight="1" x14ac:dyDescent="0.3">
      <c r="A24" s="34"/>
      <c r="B24" s="290" t="s">
        <v>62</v>
      </c>
      <c r="C24" s="290"/>
      <c r="D24" s="312"/>
      <c r="E24" s="312"/>
      <c r="F24" s="313"/>
    </row>
    <row r="25" spans="1:8" s="69" customFormat="1" ht="60.75" customHeight="1" x14ac:dyDescent="0.3">
      <c r="A25" s="34"/>
      <c r="B25" s="290" t="s">
        <v>61</v>
      </c>
      <c r="C25" s="290"/>
      <c r="D25" s="312"/>
      <c r="E25" s="312"/>
      <c r="F25" s="313"/>
    </row>
    <row r="26" spans="1:8" s="69" customFormat="1" ht="9.75" customHeight="1" x14ac:dyDescent="0.3">
      <c r="A26" s="34"/>
      <c r="B26" s="41"/>
      <c r="C26" s="81"/>
      <c r="D26" s="82"/>
      <c r="E26" s="82"/>
      <c r="F26" s="158"/>
      <c r="G26" s="72"/>
    </row>
    <row r="27" spans="1:8" s="69" customFormat="1" ht="75" customHeight="1" x14ac:dyDescent="0.3">
      <c r="A27" s="34"/>
      <c r="B27" s="42" t="s">
        <v>109</v>
      </c>
      <c r="C27" s="308"/>
      <c r="D27" s="309"/>
      <c r="E27" s="309"/>
      <c r="F27" s="311"/>
      <c r="G27" s="70"/>
      <c r="H27" s="70"/>
    </row>
    <row r="28" spans="1:8" s="69" customFormat="1" ht="8.25" customHeight="1" x14ac:dyDescent="0.3">
      <c r="A28" s="34"/>
      <c r="B28" s="40"/>
      <c r="C28" s="181"/>
      <c r="D28" s="182"/>
      <c r="E28" s="182"/>
      <c r="F28" s="180"/>
      <c r="G28" s="70"/>
      <c r="H28" s="70"/>
    </row>
    <row r="29" spans="1:8" s="69" customFormat="1" ht="129.75" customHeight="1" x14ac:dyDescent="0.3">
      <c r="A29" s="34"/>
      <c r="B29" s="43" t="s">
        <v>110</v>
      </c>
      <c r="C29" s="287"/>
      <c r="D29" s="288"/>
      <c r="E29" s="288"/>
      <c r="F29" s="289"/>
      <c r="H29" s="74"/>
    </row>
    <row r="30" spans="1:8" s="69" customFormat="1" ht="8.25" customHeight="1" thickBot="1" x14ac:dyDescent="0.35">
      <c r="A30" s="183"/>
      <c r="B30" s="184"/>
      <c r="C30" s="185"/>
      <c r="D30" s="185"/>
      <c r="E30" s="185"/>
      <c r="F30" s="186"/>
    </row>
    <row r="31" spans="1:8" ht="32.25" customHeight="1" x14ac:dyDescent="0.3">
      <c r="A31" s="165" t="s">
        <v>67</v>
      </c>
      <c r="B31" s="172" t="s">
        <v>63</v>
      </c>
      <c r="C31" s="173"/>
      <c r="D31" s="168"/>
      <c r="E31" s="168"/>
      <c r="F31" s="169"/>
    </row>
    <row r="32" spans="1:8" ht="30" customHeight="1" x14ac:dyDescent="0.3">
      <c r="A32" s="159" t="s">
        <v>68</v>
      </c>
      <c r="B32" s="45" t="s">
        <v>24</v>
      </c>
      <c r="C32" s="44"/>
      <c r="D32" s="44"/>
      <c r="E32" s="44"/>
      <c r="F32" s="187"/>
    </row>
    <row r="33" spans="1:6" ht="5.25" customHeight="1" x14ac:dyDescent="0.3">
      <c r="A33" s="160"/>
      <c r="B33" s="83"/>
      <c r="C33" s="84"/>
      <c r="D33" s="84"/>
      <c r="E33" s="84"/>
      <c r="F33" s="100"/>
    </row>
    <row r="34" spans="1:6" ht="36" customHeight="1" x14ac:dyDescent="0.3">
      <c r="A34" s="55" t="s">
        <v>77</v>
      </c>
      <c r="B34" s="46" t="s">
        <v>83</v>
      </c>
      <c r="C34" s="292" t="s">
        <v>69</v>
      </c>
      <c r="D34" s="292"/>
      <c r="E34" s="47"/>
      <c r="F34" s="18">
        <f>SUM(F37:F40)</f>
        <v>0</v>
      </c>
    </row>
    <row r="35" spans="1:6" ht="5.25" customHeight="1" x14ac:dyDescent="0.3">
      <c r="A35" s="87"/>
      <c r="B35" s="181"/>
      <c r="C35" s="188"/>
      <c r="D35" s="188"/>
      <c r="E35" s="188"/>
      <c r="F35" s="189"/>
    </row>
    <row r="36" spans="1:6" x14ac:dyDescent="0.3">
      <c r="A36" s="87"/>
      <c r="B36" s="48" t="s">
        <v>82</v>
      </c>
      <c r="C36" s="49" t="s">
        <v>70</v>
      </c>
      <c r="D36" s="315" t="s">
        <v>71</v>
      </c>
      <c r="E36" s="316"/>
      <c r="F36" s="161" t="s">
        <v>72</v>
      </c>
    </row>
    <row r="37" spans="1:6" x14ac:dyDescent="0.3">
      <c r="A37" s="87"/>
      <c r="B37" s="19"/>
      <c r="C37" s="152"/>
      <c r="D37" s="317">
        <v>0</v>
      </c>
      <c r="E37" s="318"/>
      <c r="F37" s="162">
        <f>C37*D37</f>
        <v>0</v>
      </c>
    </row>
    <row r="38" spans="1:6" x14ac:dyDescent="0.3">
      <c r="A38" s="87"/>
      <c r="B38" s="75"/>
      <c r="C38" s="153"/>
      <c r="D38" s="317">
        <v>0</v>
      </c>
      <c r="E38" s="318"/>
      <c r="F38" s="162">
        <f t="shared" ref="F38:F40" si="0">C38*D38</f>
        <v>0</v>
      </c>
    </row>
    <row r="39" spans="1:6" x14ac:dyDescent="0.3">
      <c r="A39" s="87"/>
      <c r="B39" s="19"/>
      <c r="C39" s="152"/>
      <c r="D39" s="317">
        <v>0</v>
      </c>
      <c r="E39" s="318"/>
      <c r="F39" s="162">
        <f t="shared" si="0"/>
        <v>0</v>
      </c>
    </row>
    <row r="40" spans="1:6" x14ac:dyDescent="0.3">
      <c r="A40" s="87"/>
      <c r="B40" s="75"/>
      <c r="C40" s="153"/>
      <c r="D40" s="317">
        <v>0</v>
      </c>
      <c r="E40" s="318"/>
      <c r="F40" s="162">
        <f t="shared" si="0"/>
        <v>0</v>
      </c>
    </row>
    <row r="41" spans="1:6" ht="7.5" customHeight="1" x14ac:dyDescent="0.3">
      <c r="A41" s="190"/>
      <c r="B41" s="191"/>
      <c r="C41" s="192"/>
      <c r="D41" s="193"/>
      <c r="E41" s="193"/>
      <c r="F41" s="194"/>
    </row>
    <row r="42" spans="1:6" ht="7.5" customHeight="1" x14ac:dyDescent="0.3">
      <c r="A42" s="89"/>
      <c r="B42" s="84"/>
      <c r="C42" s="195"/>
      <c r="D42" s="195"/>
      <c r="E42" s="195"/>
      <c r="F42" s="196"/>
    </row>
    <row r="43" spans="1:6" ht="36" customHeight="1" x14ac:dyDescent="0.3">
      <c r="A43" s="55" t="s">
        <v>78</v>
      </c>
      <c r="B43" s="51" t="s">
        <v>73</v>
      </c>
      <c r="C43" s="293" t="s">
        <v>112</v>
      </c>
      <c r="D43" s="293"/>
      <c r="E43" s="85"/>
      <c r="F43" s="18">
        <f>SUM(D46:D48)</f>
        <v>0</v>
      </c>
    </row>
    <row r="44" spans="1:6" ht="5.25" customHeight="1" x14ac:dyDescent="0.3">
      <c r="A44" s="87"/>
      <c r="B44" s="181"/>
      <c r="C44" s="188"/>
      <c r="D44" s="188"/>
      <c r="E44" s="188"/>
      <c r="F44" s="189"/>
    </row>
    <row r="45" spans="1:6" ht="15" customHeight="1" x14ac:dyDescent="0.3">
      <c r="A45" s="87"/>
      <c r="B45" s="284" t="s">
        <v>74</v>
      </c>
      <c r="C45" s="285"/>
      <c r="D45" s="52" t="s">
        <v>24</v>
      </c>
      <c r="E45" s="314" t="s">
        <v>5</v>
      </c>
      <c r="F45" s="277"/>
    </row>
    <row r="46" spans="1:6" ht="15" customHeight="1" x14ac:dyDescent="0.3">
      <c r="A46" s="87"/>
      <c r="B46" s="282"/>
      <c r="C46" s="291"/>
      <c r="D46" s="139">
        <v>0</v>
      </c>
      <c r="E46" s="274"/>
      <c r="F46" s="275"/>
    </row>
    <row r="47" spans="1:6" x14ac:dyDescent="0.3">
      <c r="A47" s="87"/>
      <c r="B47" s="282"/>
      <c r="C47" s="291"/>
      <c r="D47" s="139">
        <v>0</v>
      </c>
      <c r="E47" s="274"/>
      <c r="F47" s="275"/>
    </row>
    <row r="48" spans="1:6" x14ac:dyDescent="0.3">
      <c r="A48" s="87"/>
      <c r="B48" s="282"/>
      <c r="C48" s="291"/>
      <c r="D48" s="139">
        <v>0</v>
      </c>
      <c r="E48" s="274"/>
      <c r="F48" s="275"/>
    </row>
    <row r="49" spans="1:6" ht="6" customHeight="1" x14ac:dyDescent="0.3">
      <c r="A49" s="190"/>
      <c r="B49" s="191"/>
      <c r="C49" s="191"/>
      <c r="D49" s="191"/>
      <c r="E49" s="191"/>
      <c r="F49" s="197"/>
    </row>
    <row r="50" spans="1:6" ht="6" customHeight="1" x14ac:dyDescent="0.3">
      <c r="A50" s="89"/>
      <c r="B50" s="90"/>
      <c r="C50" s="90"/>
      <c r="D50" s="90"/>
      <c r="E50" s="90"/>
      <c r="F50" s="91"/>
    </row>
    <row r="51" spans="1:6" ht="34.5" customHeight="1" x14ac:dyDescent="0.3">
      <c r="A51" s="55" t="s">
        <v>79</v>
      </c>
      <c r="B51" s="106" t="s">
        <v>76</v>
      </c>
      <c r="C51" s="53" t="s">
        <v>85</v>
      </c>
      <c r="D51" s="53"/>
      <c r="E51" s="53"/>
      <c r="F51" s="18">
        <f>SUM(D54:D59)</f>
        <v>0</v>
      </c>
    </row>
    <row r="52" spans="1:6" ht="6" customHeight="1" x14ac:dyDescent="0.3">
      <c r="A52" s="87"/>
      <c r="B52" s="86"/>
      <c r="C52" s="86"/>
      <c r="D52" s="86"/>
      <c r="E52" s="86"/>
      <c r="F52" s="92"/>
    </row>
    <row r="53" spans="1:6" ht="15" customHeight="1" x14ac:dyDescent="0.3">
      <c r="A53" s="87"/>
      <c r="B53" s="284" t="s">
        <v>74</v>
      </c>
      <c r="C53" s="285"/>
      <c r="D53" s="50" t="s">
        <v>24</v>
      </c>
      <c r="E53" s="314" t="s">
        <v>5</v>
      </c>
      <c r="F53" s="277"/>
    </row>
    <row r="54" spans="1:6" ht="15" customHeight="1" x14ac:dyDescent="0.3">
      <c r="A54" s="87"/>
      <c r="B54" s="282"/>
      <c r="C54" s="283"/>
      <c r="D54" s="139">
        <v>0</v>
      </c>
      <c r="E54" s="274"/>
      <c r="F54" s="275"/>
    </row>
    <row r="55" spans="1:6" x14ac:dyDescent="0.3">
      <c r="A55" s="87"/>
      <c r="B55" s="282"/>
      <c r="C55" s="283"/>
      <c r="D55" s="139">
        <v>0</v>
      </c>
      <c r="E55" s="274"/>
      <c r="F55" s="275"/>
    </row>
    <row r="56" spans="1:6" x14ac:dyDescent="0.3">
      <c r="A56" s="87"/>
      <c r="B56" s="282"/>
      <c r="C56" s="283"/>
      <c r="D56" s="139">
        <v>0</v>
      </c>
      <c r="E56" s="274"/>
      <c r="F56" s="275"/>
    </row>
    <row r="57" spans="1:6" x14ac:dyDescent="0.3">
      <c r="A57" s="87"/>
      <c r="B57" s="282"/>
      <c r="C57" s="283"/>
      <c r="D57" s="139">
        <v>0</v>
      </c>
      <c r="E57" s="274"/>
      <c r="F57" s="275"/>
    </row>
    <row r="58" spans="1:6" x14ac:dyDescent="0.3">
      <c r="A58" s="87"/>
      <c r="B58" s="282"/>
      <c r="C58" s="283"/>
      <c r="D58" s="139">
        <v>0</v>
      </c>
      <c r="E58" s="274"/>
      <c r="F58" s="275"/>
    </row>
    <row r="59" spans="1:6" x14ac:dyDescent="0.3">
      <c r="A59" s="87"/>
      <c r="B59" s="282"/>
      <c r="C59" s="283"/>
      <c r="D59" s="139">
        <v>0</v>
      </c>
      <c r="E59" s="274"/>
      <c r="F59" s="275"/>
    </row>
    <row r="60" spans="1:6" ht="7.5" customHeight="1" x14ac:dyDescent="0.3">
      <c r="A60" s="34"/>
      <c r="B60" s="35"/>
      <c r="C60" s="35"/>
      <c r="D60" s="35"/>
      <c r="E60" s="35"/>
      <c r="F60" s="36"/>
    </row>
    <row r="61" spans="1:6" s="69" customFormat="1" ht="66.75" customHeight="1" x14ac:dyDescent="0.3">
      <c r="A61" s="34"/>
      <c r="B61" s="54" t="s">
        <v>121</v>
      </c>
      <c r="C61" s="149">
        <f>SUM(F34+F43+F51)</f>
        <v>0</v>
      </c>
      <c r="D61" s="198" t="s">
        <v>125</v>
      </c>
      <c r="E61" s="199">
        <v>1100</v>
      </c>
      <c r="F61" s="18">
        <f>MIN(C61,E61)</f>
        <v>0</v>
      </c>
    </row>
    <row r="62" spans="1:6" ht="6" customHeight="1" x14ac:dyDescent="0.3">
      <c r="A62" s="190"/>
      <c r="B62" s="200"/>
      <c r="C62" s="200"/>
      <c r="D62" s="200"/>
      <c r="E62" s="200"/>
      <c r="F62" s="201"/>
    </row>
    <row r="63" spans="1:6" ht="6" customHeight="1" x14ac:dyDescent="0.3">
      <c r="A63" s="87"/>
      <c r="B63" s="35"/>
      <c r="C63" s="58"/>
      <c r="D63" s="58"/>
      <c r="E63" s="58"/>
      <c r="F63" s="88"/>
    </row>
    <row r="64" spans="1:6" ht="36" customHeight="1" x14ac:dyDescent="0.3">
      <c r="A64" s="55" t="s">
        <v>80</v>
      </c>
      <c r="B64" s="56" t="s">
        <v>122</v>
      </c>
      <c r="C64" s="57"/>
      <c r="D64" s="58"/>
      <c r="E64" s="58"/>
      <c r="F64" s="18">
        <f>SUM(D67:F70)</f>
        <v>0</v>
      </c>
    </row>
    <row r="65" spans="1:6" ht="4.5" customHeight="1" x14ac:dyDescent="0.3">
      <c r="A65" s="87"/>
      <c r="B65" s="35"/>
      <c r="C65" s="58"/>
      <c r="D65" s="58"/>
      <c r="E65" s="58"/>
      <c r="F65" s="88"/>
    </row>
    <row r="66" spans="1:6" ht="15" customHeight="1" x14ac:dyDescent="0.3">
      <c r="A66" s="87"/>
      <c r="B66" s="284" t="s">
        <v>74</v>
      </c>
      <c r="C66" s="285"/>
      <c r="D66" s="50" t="s">
        <v>24</v>
      </c>
      <c r="E66" s="276" t="s">
        <v>5</v>
      </c>
      <c r="F66" s="277"/>
    </row>
    <row r="67" spans="1:6" ht="15" customHeight="1" x14ac:dyDescent="0.3">
      <c r="A67" s="87"/>
      <c r="B67" s="286"/>
      <c r="C67" s="286"/>
      <c r="D67" s="139">
        <v>0</v>
      </c>
      <c r="E67" s="274"/>
      <c r="F67" s="275"/>
    </row>
    <row r="68" spans="1:6" x14ac:dyDescent="0.3">
      <c r="A68" s="87"/>
      <c r="B68" s="286"/>
      <c r="C68" s="286"/>
      <c r="D68" s="139">
        <v>0</v>
      </c>
      <c r="E68" s="274"/>
      <c r="F68" s="275"/>
    </row>
    <row r="69" spans="1:6" x14ac:dyDescent="0.3">
      <c r="A69" s="87"/>
      <c r="B69" s="286"/>
      <c r="C69" s="286"/>
      <c r="D69" s="139">
        <v>0</v>
      </c>
      <c r="E69" s="274"/>
      <c r="F69" s="275"/>
    </row>
    <row r="70" spans="1:6" x14ac:dyDescent="0.3">
      <c r="A70" s="87"/>
      <c r="B70" s="286"/>
      <c r="C70" s="286"/>
      <c r="D70" s="139">
        <v>0</v>
      </c>
      <c r="E70" s="274"/>
      <c r="F70" s="275"/>
    </row>
    <row r="71" spans="1:6" ht="6" customHeight="1" x14ac:dyDescent="0.3">
      <c r="A71" s="87"/>
      <c r="B71" s="86"/>
      <c r="C71" s="86"/>
      <c r="D71" s="86"/>
      <c r="E71" s="86"/>
      <c r="F71" s="201"/>
    </row>
    <row r="72" spans="1:6" s="69" customFormat="1" ht="35.25" customHeight="1" x14ac:dyDescent="0.3">
      <c r="A72" s="34"/>
      <c r="B72" s="145"/>
      <c r="C72" s="150"/>
      <c r="D72" s="198" t="s">
        <v>127</v>
      </c>
      <c r="E72" s="199">
        <v>500</v>
      </c>
      <c r="F72" s="163">
        <f>MIN(F64,E72)</f>
        <v>0</v>
      </c>
    </row>
    <row r="73" spans="1:6" ht="6" customHeight="1" x14ac:dyDescent="0.3">
      <c r="A73" s="190"/>
      <c r="B73" s="200"/>
      <c r="C73" s="200"/>
      <c r="D73" s="200"/>
      <c r="E73" s="200"/>
      <c r="F73" s="201"/>
    </row>
    <row r="74" spans="1:6" ht="6" customHeight="1" x14ac:dyDescent="0.3">
      <c r="A74" s="89"/>
      <c r="B74" s="90"/>
      <c r="C74" s="90"/>
      <c r="D74" s="90"/>
      <c r="E74" s="90"/>
      <c r="F74" s="91"/>
    </row>
    <row r="75" spans="1:6" ht="36" customHeight="1" x14ac:dyDescent="0.3">
      <c r="A75" s="55" t="s">
        <v>84</v>
      </c>
      <c r="B75" s="106" t="s">
        <v>123</v>
      </c>
      <c r="C75" s="59"/>
      <c r="D75" s="58"/>
      <c r="E75" s="58"/>
      <c r="F75" s="18">
        <f>SUM(D78:D81)</f>
        <v>0</v>
      </c>
    </row>
    <row r="76" spans="1:6" ht="7.5" customHeight="1" x14ac:dyDescent="0.3">
      <c r="A76" s="87"/>
      <c r="B76" s="86"/>
      <c r="C76" s="86"/>
      <c r="D76" s="86"/>
      <c r="E76" s="86"/>
      <c r="F76" s="92"/>
    </row>
    <row r="77" spans="1:6" ht="15" customHeight="1" x14ac:dyDescent="0.3">
      <c r="A77" s="87"/>
      <c r="B77" s="284" t="s">
        <v>74</v>
      </c>
      <c r="C77" s="285"/>
      <c r="D77" s="50" t="s">
        <v>24</v>
      </c>
      <c r="E77" s="276" t="s">
        <v>5</v>
      </c>
      <c r="F77" s="277"/>
    </row>
    <row r="78" spans="1:6" ht="15" customHeight="1" x14ac:dyDescent="0.3">
      <c r="A78" s="87"/>
      <c r="B78" s="282"/>
      <c r="C78" s="283"/>
      <c r="D78" s="139">
        <v>0</v>
      </c>
      <c r="E78" s="274"/>
      <c r="F78" s="275"/>
    </row>
    <row r="79" spans="1:6" x14ac:dyDescent="0.3">
      <c r="A79" s="87"/>
      <c r="B79" s="282"/>
      <c r="C79" s="283"/>
      <c r="D79" s="139">
        <v>0</v>
      </c>
      <c r="E79" s="274"/>
      <c r="F79" s="275"/>
    </row>
    <row r="80" spans="1:6" x14ac:dyDescent="0.3">
      <c r="A80" s="87"/>
      <c r="B80" s="282"/>
      <c r="C80" s="283"/>
      <c r="D80" s="139">
        <v>0</v>
      </c>
      <c r="E80" s="274"/>
      <c r="F80" s="275"/>
    </row>
    <row r="81" spans="1:9" x14ac:dyDescent="0.3">
      <c r="A81" s="87"/>
      <c r="B81" s="282"/>
      <c r="C81" s="283"/>
      <c r="D81" s="139">
        <v>0</v>
      </c>
      <c r="E81" s="274"/>
      <c r="F81" s="275"/>
    </row>
    <row r="82" spans="1:9" ht="7.5" customHeight="1" x14ac:dyDescent="0.3">
      <c r="A82" s="34"/>
      <c r="B82" s="35"/>
      <c r="C82" s="35"/>
      <c r="D82" s="35"/>
      <c r="E82" s="35"/>
      <c r="F82" s="36"/>
    </row>
    <row r="83" spans="1:9" s="69" customFormat="1" ht="35.25" customHeight="1" x14ac:dyDescent="0.3">
      <c r="A83" s="34"/>
      <c r="B83" s="145"/>
      <c r="C83" s="150"/>
      <c r="D83" s="198" t="s">
        <v>128</v>
      </c>
      <c r="E83" s="199">
        <v>400</v>
      </c>
      <c r="F83" s="163">
        <f>MIN(F75,E83)</f>
        <v>0</v>
      </c>
    </row>
    <row r="84" spans="1:9" ht="6" customHeight="1" x14ac:dyDescent="0.3">
      <c r="A84" s="190"/>
      <c r="B84" s="200"/>
      <c r="C84" s="200"/>
      <c r="D84" s="200"/>
      <c r="E84" s="200"/>
      <c r="F84" s="201"/>
    </row>
    <row r="85" spans="1:9" ht="6" customHeight="1" x14ac:dyDescent="0.3">
      <c r="A85" s="87"/>
      <c r="B85" s="200"/>
      <c r="C85" s="200"/>
      <c r="D85" s="200"/>
      <c r="E85" s="86"/>
      <c r="F85" s="92"/>
    </row>
    <row r="86" spans="1:9" s="76" customFormat="1" ht="30" customHeight="1" x14ac:dyDescent="0.3">
      <c r="A86" s="87"/>
      <c r="B86" s="281" t="s">
        <v>142</v>
      </c>
      <c r="C86" s="281"/>
      <c r="D86" s="24">
        <f>F34+F43+F64+F75+F51</f>
        <v>0</v>
      </c>
      <c r="E86" s="146"/>
      <c r="F86" s="36"/>
      <c r="G86" s="69"/>
      <c r="H86" s="69"/>
      <c r="I86" s="69"/>
    </row>
    <row r="87" spans="1:9" s="140" customFormat="1" ht="25.95" customHeight="1" x14ac:dyDescent="0.3">
      <c r="A87" s="87"/>
      <c r="B87" s="319" t="s">
        <v>129</v>
      </c>
      <c r="C87" s="320"/>
      <c r="D87" s="60">
        <f>F61</f>
        <v>0</v>
      </c>
      <c r="E87" s="202"/>
      <c r="F87" s="36"/>
      <c r="G87" s="143"/>
      <c r="H87" s="143"/>
      <c r="I87" s="144"/>
    </row>
    <row r="88" spans="1:9" s="140" customFormat="1" ht="25.95" customHeight="1" x14ac:dyDescent="0.3">
      <c r="A88" s="87"/>
      <c r="B88" s="319" t="s">
        <v>130</v>
      </c>
      <c r="C88" s="320"/>
      <c r="D88" s="203">
        <f>F72</f>
        <v>0</v>
      </c>
      <c r="E88" s="202"/>
      <c r="F88" s="36"/>
      <c r="G88" s="143"/>
      <c r="H88" s="143"/>
      <c r="I88" s="144"/>
    </row>
    <row r="89" spans="1:9" s="140" customFormat="1" ht="25.95" customHeight="1" x14ac:dyDescent="0.3">
      <c r="A89" s="87"/>
      <c r="B89" s="319" t="s">
        <v>131</v>
      </c>
      <c r="C89" s="320"/>
      <c r="D89" s="60">
        <f>F83</f>
        <v>0</v>
      </c>
      <c r="E89" s="202"/>
      <c r="F89" s="204"/>
      <c r="G89" s="143"/>
      <c r="H89" s="143"/>
      <c r="I89" s="144"/>
    </row>
    <row r="90" spans="1:9" s="140" customFormat="1" ht="25.95" customHeight="1" x14ac:dyDescent="0.3">
      <c r="A90" s="87"/>
      <c r="B90" s="323" t="s">
        <v>133</v>
      </c>
      <c r="C90" s="324"/>
      <c r="D90" s="205">
        <f>SUM(D87:D89)</f>
        <v>0</v>
      </c>
      <c r="E90" s="202"/>
      <c r="F90" s="204"/>
      <c r="G90" s="143"/>
      <c r="H90" s="143"/>
      <c r="I90" s="144"/>
    </row>
    <row r="91" spans="1:9" s="140" customFormat="1" ht="25.95" customHeight="1" x14ac:dyDescent="0.3">
      <c r="A91" s="87"/>
      <c r="B91" s="321" t="s">
        <v>126</v>
      </c>
      <c r="C91" s="322"/>
      <c r="D91" s="206">
        <f>D86-D90</f>
        <v>0</v>
      </c>
      <c r="E91" s="202"/>
      <c r="F91" s="204"/>
      <c r="G91" s="143"/>
      <c r="H91" s="143"/>
      <c r="I91" s="144"/>
    </row>
    <row r="92" spans="1:9" s="76" customFormat="1" ht="7.5" customHeight="1" thickBot="1" x14ac:dyDescent="0.35">
      <c r="A92" s="207"/>
      <c r="B92" s="174"/>
      <c r="C92" s="174"/>
      <c r="D92" s="174"/>
      <c r="E92" s="174"/>
      <c r="F92" s="175"/>
      <c r="G92" s="69"/>
      <c r="H92" s="69"/>
      <c r="I92" s="69"/>
    </row>
    <row r="93" spans="1:9" s="76" customFormat="1" ht="7.5" customHeight="1" x14ac:dyDescent="0.3">
      <c r="A93" s="208"/>
      <c r="B93" s="170"/>
      <c r="C93" s="170"/>
      <c r="D93" s="170"/>
      <c r="E93" s="170"/>
      <c r="F93" s="171"/>
      <c r="G93" s="69"/>
      <c r="H93" s="69"/>
      <c r="I93" s="69"/>
    </row>
    <row r="94" spans="1:9" s="76" customFormat="1" x14ac:dyDescent="0.3">
      <c r="A94" s="159" t="s">
        <v>86</v>
      </c>
      <c r="B94" s="94" t="s">
        <v>27</v>
      </c>
      <c r="C94" s="94"/>
      <c r="D94" s="94"/>
      <c r="E94" s="94"/>
      <c r="F94" s="20"/>
      <c r="G94" s="69"/>
      <c r="H94" s="69"/>
      <c r="I94" s="69"/>
    </row>
    <row r="95" spans="1:9" s="76" customFormat="1" ht="7.5" customHeight="1" x14ac:dyDescent="0.3">
      <c r="A95" s="209"/>
      <c r="B95" s="95"/>
      <c r="C95" s="96"/>
      <c r="D95" s="96"/>
      <c r="E95" s="96"/>
      <c r="F95" s="21"/>
      <c r="G95" s="69"/>
      <c r="H95" s="69"/>
      <c r="I95" s="69"/>
    </row>
    <row r="96" spans="1:9" s="76" customFormat="1" ht="7.5" customHeight="1" x14ac:dyDescent="0.3">
      <c r="A96" s="103"/>
      <c r="B96" s="97"/>
      <c r="C96" s="98"/>
      <c r="D96" s="99"/>
      <c r="E96" s="99"/>
      <c r="F96" s="100"/>
      <c r="G96" s="69"/>
      <c r="H96" s="69"/>
      <c r="I96" s="69"/>
    </row>
    <row r="97" spans="1:9" s="76" customFormat="1" ht="31.5" customHeight="1" x14ac:dyDescent="0.3">
      <c r="A97" s="55" t="s">
        <v>92</v>
      </c>
      <c r="B97" s="280" t="s">
        <v>87</v>
      </c>
      <c r="C97" s="280"/>
      <c r="D97" s="280"/>
      <c r="E97" s="148"/>
      <c r="F97" s="77">
        <v>0</v>
      </c>
      <c r="G97" s="69"/>
      <c r="H97" s="69"/>
      <c r="I97" s="69"/>
    </row>
    <row r="98" spans="1:9" s="76" customFormat="1" ht="7.5" customHeight="1" x14ac:dyDescent="0.3">
      <c r="A98" s="101"/>
      <c r="B98" s="102"/>
      <c r="C98" s="102"/>
      <c r="D98" s="102"/>
      <c r="E98" s="102"/>
      <c r="F98" s="210"/>
      <c r="G98" s="69"/>
      <c r="H98" s="69"/>
      <c r="I98" s="69"/>
    </row>
    <row r="99" spans="1:9" s="76" customFormat="1" ht="7.5" customHeight="1" x14ac:dyDescent="0.3">
      <c r="A99" s="103"/>
      <c r="B99" s="104"/>
      <c r="C99" s="104"/>
      <c r="D99" s="104"/>
      <c r="E99" s="104"/>
      <c r="F99" s="211"/>
      <c r="G99" s="69"/>
      <c r="H99" s="69"/>
      <c r="I99" s="69"/>
    </row>
    <row r="100" spans="1:9" s="76" customFormat="1" ht="31.5" customHeight="1" x14ac:dyDescent="0.3">
      <c r="A100" s="55" t="s">
        <v>93</v>
      </c>
      <c r="B100" s="278" t="s">
        <v>88</v>
      </c>
      <c r="C100" s="278"/>
      <c r="D100" s="278"/>
      <c r="E100" s="106"/>
      <c r="F100" s="78">
        <v>0</v>
      </c>
      <c r="G100" s="69"/>
      <c r="H100" s="69"/>
      <c r="I100" s="69"/>
    </row>
    <row r="101" spans="1:9" s="76" customFormat="1" ht="7.5" customHeight="1" x14ac:dyDescent="0.3">
      <c r="A101" s="101"/>
      <c r="B101" s="105"/>
      <c r="C101" s="105"/>
      <c r="D101" s="105"/>
      <c r="E101" s="105"/>
      <c r="F101" s="212"/>
      <c r="G101" s="69"/>
      <c r="H101" s="69"/>
      <c r="I101" s="69"/>
    </row>
    <row r="102" spans="1:9" s="76" customFormat="1" ht="7.5" customHeight="1" x14ac:dyDescent="0.3">
      <c r="A102" s="89"/>
      <c r="B102" s="84"/>
      <c r="C102" s="84"/>
      <c r="D102" s="84"/>
      <c r="E102" s="84"/>
      <c r="F102" s="213"/>
      <c r="G102" s="69"/>
      <c r="H102" s="69"/>
      <c r="I102" s="69"/>
    </row>
    <row r="103" spans="1:9" s="76" customFormat="1" ht="29.25" customHeight="1" x14ac:dyDescent="0.3">
      <c r="A103" s="55" t="s">
        <v>95</v>
      </c>
      <c r="B103" s="278" t="s">
        <v>89</v>
      </c>
      <c r="C103" s="278"/>
      <c r="D103" s="278"/>
      <c r="E103" s="106"/>
      <c r="F103" s="22">
        <f>D106</f>
        <v>0</v>
      </c>
      <c r="G103" s="69"/>
      <c r="H103" s="69"/>
      <c r="I103" s="69"/>
    </row>
    <row r="104" spans="1:9" s="76" customFormat="1" x14ac:dyDescent="0.3">
      <c r="A104" s="87"/>
      <c r="B104" s="107"/>
      <c r="C104" s="107"/>
      <c r="D104" s="107"/>
      <c r="E104" s="107"/>
      <c r="F104" s="214"/>
      <c r="G104" s="69"/>
      <c r="H104" s="69"/>
      <c r="I104" s="69"/>
    </row>
    <row r="105" spans="1:9" s="76" customFormat="1" x14ac:dyDescent="0.3">
      <c r="A105" s="87"/>
      <c r="B105" s="151" t="s">
        <v>90</v>
      </c>
      <c r="C105" s="151" t="s">
        <v>75</v>
      </c>
      <c r="D105" s="151" t="s">
        <v>72</v>
      </c>
      <c r="E105" s="53"/>
      <c r="F105" s="36"/>
      <c r="G105" s="69"/>
      <c r="H105" s="69"/>
      <c r="I105" s="69"/>
    </row>
    <row r="106" spans="1:9" s="76" customFormat="1" x14ac:dyDescent="0.3">
      <c r="A106" s="87"/>
      <c r="B106" s="27">
        <v>0</v>
      </c>
      <c r="C106" s="23"/>
      <c r="D106" s="60">
        <f>B106*C106</f>
        <v>0</v>
      </c>
      <c r="E106" s="147"/>
      <c r="F106" s="36"/>
      <c r="G106" s="69"/>
      <c r="H106" s="69"/>
      <c r="I106" s="69"/>
    </row>
    <row r="107" spans="1:9" s="76" customFormat="1" ht="7.5" customHeight="1" x14ac:dyDescent="0.3">
      <c r="A107" s="101"/>
      <c r="B107" s="93"/>
      <c r="C107" s="215"/>
      <c r="D107" s="108"/>
      <c r="E107" s="108"/>
      <c r="F107" s="197"/>
      <c r="G107" s="69"/>
      <c r="H107" s="69"/>
      <c r="I107" s="69"/>
    </row>
    <row r="108" spans="1:9" s="76" customFormat="1" ht="7.5" customHeight="1" x14ac:dyDescent="0.3">
      <c r="A108" s="103"/>
      <c r="B108" s="109"/>
      <c r="C108" s="109"/>
      <c r="D108" s="109"/>
      <c r="E108" s="109"/>
      <c r="F108" s="216"/>
      <c r="G108" s="69"/>
      <c r="H108" s="69"/>
      <c r="I108" s="69"/>
    </row>
    <row r="109" spans="1:9" s="76" customFormat="1" ht="31.5" customHeight="1" x14ac:dyDescent="0.3">
      <c r="A109" s="55" t="s">
        <v>94</v>
      </c>
      <c r="B109" s="278" t="s">
        <v>91</v>
      </c>
      <c r="C109" s="278"/>
      <c r="D109" s="278"/>
      <c r="E109" s="106"/>
      <c r="F109" s="78">
        <v>0</v>
      </c>
      <c r="G109" s="69"/>
      <c r="H109" s="69"/>
      <c r="I109" s="69"/>
    </row>
    <row r="110" spans="1:9" s="76" customFormat="1" ht="7.5" customHeight="1" x14ac:dyDescent="0.3">
      <c r="A110" s="101"/>
      <c r="B110" s="105"/>
      <c r="C110" s="105"/>
      <c r="D110" s="105"/>
      <c r="E110" s="105"/>
      <c r="F110" s="212"/>
      <c r="G110" s="69"/>
      <c r="H110" s="69"/>
      <c r="I110" s="69"/>
    </row>
    <row r="111" spans="1:9" s="76" customFormat="1" ht="7.5" customHeight="1" x14ac:dyDescent="0.3">
      <c r="A111" s="89"/>
      <c r="B111" s="84"/>
      <c r="C111" s="84"/>
      <c r="D111" s="84"/>
      <c r="E111" s="84"/>
      <c r="F111" s="100"/>
      <c r="G111" s="69"/>
      <c r="H111" s="69"/>
      <c r="I111" s="69"/>
    </row>
    <row r="112" spans="1:9" s="76" customFormat="1" ht="35.4" customHeight="1" x14ac:dyDescent="0.3">
      <c r="A112" s="87"/>
      <c r="B112" s="279" t="s">
        <v>143</v>
      </c>
      <c r="C112" s="279"/>
      <c r="D112" s="149">
        <f>SUM(F103+F97+F100+F109)</f>
        <v>0</v>
      </c>
      <c r="E112" s="150"/>
      <c r="F112" s="164"/>
      <c r="G112" s="69"/>
      <c r="H112" s="69"/>
      <c r="I112" s="69"/>
    </row>
    <row r="113" spans="1:6" ht="6.75" customHeight="1" thickBot="1" x14ac:dyDescent="0.35">
      <c r="A113" s="217"/>
      <c r="B113" s="185"/>
      <c r="C113" s="185"/>
      <c r="D113" s="185"/>
      <c r="E113" s="185"/>
      <c r="F113" s="186"/>
    </row>
  </sheetData>
  <sheetProtection sheet="1" objects="1" scenarios="1"/>
  <mergeCells count="80">
    <mergeCell ref="B112:C112"/>
    <mergeCell ref="B90:C90"/>
    <mergeCell ref="B91:C91"/>
    <mergeCell ref="B97:D97"/>
    <mergeCell ref="B100:D100"/>
    <mergeCell ref="B103:D103"/>
    <mergeCell ref="B109:D109"/>
    <mergeCell ref="B89:C89"/>
    <mergeCell ref="B78:C78"/>
    <mergeCell ref="E78:F78"/>
    <mergeCell ref="B79:C79"/>
    <mergeCell ref="E79:F79"/>
    <mergeCell ref="B80:C80"/>
    <mergeCell ref="E80:F80"/>
    <mergeCell ref="B81:C81"/>
    <mergeCell ref="E81:F81"/>
    <mergeCell ref="B86:C86"/>
    <mergeCell ref="B87:C87"/>
    <mergeCell ref="B88:C88"/>
    <mergeCell ref="B69:C69"/>
    <mergeCell ref="E69:F69"/>
    <mergeCell ref="B70:C70"/>
    <mergeCell ref="E70:F70"/>
    <mergeCell ref="B77:C77"/>
    <mergeCell ref="E77:F77"/>
    <mergeCell ref="B66:C66"/>
    <mergeCell ref="E66:F66"/>
    <mergeCell ref="B67:C67"/>
    <mergeCell ref="E67:F67"/>
    <mergeCell ref="B68:C68"/>
    <mergeCell ref="E68:F68"/>
    <mergeCell ref="B57:C57"/>
    <mergeCell ref="E57:F57"/>
    <mergeCell ref="B58:C58"/>
    <mergeCell ref="E58:F58"/>
    <mergeCell ref="B59:C59"/>
    <mergeCell ref="E59:F59"/>
    <mergeCell ref="B54:C54"/>
    <mergeCell ref="E54:F54"/>
    <mergeCell ref="B55:C55"/>
    <mergeCell ref="E55:F55"/>
    <mergeCell ref="B56:C56"/>
    <mergeCell ref="E56:F56"/>
    <mergeCell ref="B47:C47"/>
    <mergeCell ref="E47:F47"/>
    <mergeCell ref="B48:C48"/>
    <mergeCell ref="E48:F48"/>
    <mergeCell ref="B53:C53"/>
    <mergeCell ref="E53:F53"/>
    <mergeCell ref="B46:C46"/>
    <mergeCell ref="E46:F46"/>
    <mergeCell ref="C27:F27"/>
    <mergeCell ref="C29:F29"/>
    <mergeCell ref="C34:D34"/>
    <mergeCell ref="D36:E36"/>
    <mergeCell ref="D37:E37"/>
    <mergeCell ref="D38:E38"/>
    <mergeCell ref="D39:E39"/>
    <mergeCell ref="D40:E40"/>
    <mergeCell ref="C43:D43"/>
    <mergeCell ref="B45:C45"/>
    <mergeCell ref="E45:F45"/>
    <mergeCell ref="B23:C23"/>
    <mergeCell ref="D23:F23"/>
    <mergeCell ref="B24:C24"/>
    <mergeCell ref="D24:F24"/>
    <mergeCell ref="B25:C25"/>
    <mergeCell ref="D25:F25"/>
    <mergeCell ref="B20:C20"/>
    <mergeCell ref="D20:F20"/>
    <mergeCell ref="B21:C21"/>
    <mergeCell ref="D21:F21"/>
    <mergeCell ref="B22:C22"/>
    <mergeCell ref="D22:F22"/>
    <mergeCell ref="C16:E16"/>
    <mergeCell ref="C6:E6"/>
    <mergeCell ref="C8:E8"/>
    <mergeCell ref="C10:E10"/>
    <mergeCell ref="C12:E12"/>
    <mergeCell ref="C14:E14"/>
  </mergeCells>
  <dataValidations count="1">
    <dataValidation type="date" allowBlank="1" showInputMessage="1" showErrorMessage="1" sqref="D17:E17 D19:E19 D26:E26" xr:uid="{9C9C5A5C-9B25-49C4-9CC1-164143263C09}">
      <formula1>44562</formula1>
      <formula2>44926</formula2>
    </dataValidation>
  </dataValidations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346808-305C-44D9-A929-111DD2F0ACC0}">
          <x14:formula1>
            <xm:f>Dropdownlisten!$A$8:$A$9</xm:f>
          </x14:formula1>
          <xm:sqref>D21:E25 C16:E16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7A54D-3D9A-467F-937D-E7D038B9DE02}">
  <dimension ref="A1:FY11"/>
  <sheetViews>
    <sheetView workbookViewId="0">
      <selection activeCell="P8" sqref="P8"/>
    </sheetView>
  </sheetViews>
  <sheetFormatPr baseColWidth="10" defaultColWidth="11.44140625" defaultRowHeight="13.8" x14ac:dyDescent="0.3"/>
  <cols>
    <col min="1" max="1" width="15.33203125" style="228" customWidth="1"/>
    <col min="2" max="30" width="11.44140625" style="228"/>
    <col min="31" max="31" width="13.33203125" style="228" customWidth="1"/>
    <col min="32" max="32" width="11.44140625" style="242"/>
    <col min="33" max="16384" width="11.44140625" style="228"/>
  </cols>
  <sheetData>
    <row r="1" spans="1:181" s="229" customFormat="1" ht="114" customHeight="1" x14ac:dyDescent="0.3">
      <c r="A1" s="230"/>
      <c r="B1" s="335" t="s">
        <v>6</v>
      </c>
      <c r="C1" s="335"/>
      <c r="D1" s="335"/>
      <c r="E1" s="335"/>
      <c r="F1" s="335"/>
      <c r="G1" s="335"/>
      <c r="H1" s="335"/>
      <c r="I1" s="335"/>
      <c r="J1" s="335" t="s">
        <v>14</v>
      </c>
      <c r="K1" s="335"/>
      <c r="L1" s="335" t="s">
        <v>17</v>
      </c>
      <c r="M1" s="335"/>
      <c r="N1" s="335"/>
      <c r="O1" s="335" t="s">
        <v>21</v>
      </c>
      <c r="P1" s="335"/>
      <c r="Q1" s="335"/>
      <c r="R1" s="335"/>
      <c r="S1" s="335" t="s">
        <v>23</v>
      </c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252" t="s">
        <v>32</v>
      </c>
      <c r="AF1" s="331" t="s">
        <v>55</v>
      </c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3" t="s">
        <v>96</v>
      </c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25" t="s">
        <v>97</v>
      </c>
      <c r="CO1" s="326"/>
      <c r="CP1" s="326"/>
      <c r="CQ1" s="326"/>
      <c r="CR1" s="326"/>
      <c r="CS1" s="326"/>
      <c r="CT1" s="326"/>
      <c r="CU1" s="326"/>
      <c r="CV1" s="326"/>
      <c r="CW1" s="326"/>
      <c r="CX1" s="326"/>
      <c r="CY1" s="326"/>
      <c r="CZ1" s="326"/>
      <c r="DA1" s="326"/>
      <c r="DB1" s="326"/>
      <c r="DC1" s="326"/>
      <c r="DD1" s="326"/>
      <c r="DE1" s="326"/>
      <c r="DF1" s="326"/>
      <c r="DG1" s="326"/>
      <c r="DH1" s="326"/>
      <c r="DI1" s="326"/>
      <c r="DJ1" s="326"/>
      <c r="DK1" s="326"/>
      <c r="DL1" s="326"/>
      <c r="DM1" s="326"/>
      <c r="DN1" s="326"/>
      <c r="DO1" s="326"/>
      <c r="DP1" s="326"/>
      <c r="DQ1" s="326"/>
      <c r="DR1" s="327" t="s">
        <v>98</v>
      </c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9" t="s">
        <v>99</v>
      </c>
      <c r="EW1" s="330"/>
      <c r="EX1" s="330"/>
      <c r="EY1" s="330"/>
      <c r="EZ1" s="330"/>
      <c r="FA1" s="330"/>
      <c r="FB1" s="330"/>
      <c r="FC1" s="330"/>
      <c r="FD1" s="330"/>
      <c r="FE1" s="330"/>
      <c r="FF1" s="330"/>
      <c r="FG1" s="330"/>
      <c r="FH1" s="330"/>
      <c r="FI1" s="330"/>
      <c r="FJ1" s="330"/>
      <c r="FK1" s="330"/>
      <c r="FL1" s="330"/>
      <c r="FM1" s="330"/>
      <c r="FN1" s="330"/>
      <c r="FO1" s="330"/>
      <c r="FP1" s="330"/>
      <c r="FQ1" s="330"/>
      <c r="FR1" s="330"/>
      <c r="FS1" s="330"/>
      <c r="FT1" s="330"/>
      <c r="FU1" s="330"/>
      <c r="FV1" s="330"/>
      <c r="FW1" s="330"/>
      <c r="FX1" s="330"/>
      <c r="FY1" s="330"/>
    </row>
    <row r="2" spans="1:181" s="229" customFormat="1" ht="128.25" customHeight="1" x14ac:dyDescent="0.3">
      <c r="A2" s="230" t="s">
        <v>3</v>
      </c>
      <c r="B2" s="231" t="s">
        <v>7</v>
      </c>
      <c r="C2" s="231" t="s">
        <v>8</v>
      </c>
      <c r="D2" s="231" t="s">
        <v>9</v>
      </c>
      <c r="E2" s="231" t="s">
        <v>10</v>
      </c>
      <c r="F2" s="231" t="s">
        <v>11</v>
      </c>
      <c r="G2" s="231" t="s">
        <v>12</v>
      </c>
      <c r="H2" s="231" t="s">
        <v>13</v>
      </c>
      <c r="I2" s="231" t="s">
        <v>105</v>
      </c>
      <c r="J2" s="231" t="s">
        <v>15</v>
      </c>
      <c r="K2" s="231" t="s">
        <v>16</v>
      </c>
      <c r="L2" s="231" t="s">
        <v>18</v>
      </c>
      <c r="M2" s="231" t="s">
        <v>19</v>
      </c>
      <c r="N2" s="231" t="s">
        <v>20</v>
      </c>
      <c r="O2" s="231" t="s">
        <v>49</v>
      </c>
      <c r="P2" s="232" t="s">
        <v>100</v>
      </c>
      <c r="Q2" s="231" t="s">
        <v>50</v>
      </c>
      <c r="R2" s="231" t="s">
        <v>106</v>
      </c>
      <c r="S2" s="231" t="s">
        <v>83</v>
      </c>
      <c r="T2" s="231" t="s">
        <v>73</v>
      </c>
      <c r="U2" s="231" t="s">
        <v>76</v>
      </c>
      <c r="V2" s="231" t="s">
        <v>26</v>
      </c>
      <c r="W2" s="231" t="s">
        <v>81</v>
      </c>
      <c r="X2" s="233" t="s">
        <v>102</v>
      </c>
      <c r="Y2" s="233" t="s">
        <v>132</v>
      </c>
      <c r="Z2" s="231" t="s">
        <v>28</v>
      </c>
      <c r="AA2" s="231" t="s">
        <v>29</v>
      </c>
      <c r="AB2" s="231" t="s">
        <v>30</v>
      </c>
      <c r="AC2" s="231" t="s">
        <v>31</v>
      </c>
      <c r="AD2" s="233" t="s">
        <v>104</v>
      </c>
      <c r="AE2" s="231" t="s">
        <v>144</v>
      </c>
      <c r="AF2" s="245" t="s">
        <v>65</v>
      </c>
      <c r="AG2" s="245" t="s">
        <v>107</v>
      </c>
      <c r="AH2" s="245" t="s">
        <v>108</v>
      </c>
      <c r="AI2" s="246" t="s">
        <v>118</v>
      </c>
      <c r="AJ2" s="246" t="s">
        <v>119</v>
      </c>
      <c r="AK2" s="246" t="s">
        <v>120</v>
      </c>
      <c r="AL2" s="231" t="s">
        <v>58</v>
      </c>
      <c r="AM2" s="231" t="s">
        <v>59</v>
      </c>
      <c r="AN2" s="231" t="s">
        <v>60</v>
      </c>
      <c r="AO2" s="231" t="s">
        <v>62</v>
      </c>
      <c r="AP2" s="231" t="s">
        <v>61</v>
      </c>
      <c r="AQ2" s="247" t="s">
        <v>109</v>
      </c>
      <c r="AR2" s="248" t="s">
        <v>110</v>
      </c>
      <c r="AS2" s="244" t="s">
        <v>83</v>
      </c>
      <c r="AT2" s="249" t="s">
        <v>73</v>
      </c>
      <c r="AU2" s="250" t="s">
        <v>76</v>
      </c>
      <c r="AV2" s="231" t="s">
        <v>121</v>
      </c>
      <c r="AW2" s="240" t="s">
        <v>147</v>
      </c>
      <c r="AX2" s="250" t="s">
        <v>148</v>
      </c>
      <c r="AY2" s="244" t="s">
        <v>134</v>
      </c>
      <c r="AZ2" s="244" t="s">
        <v>129</v>
      </c>
      <c r="BA2" s="244" t="s">
        <v>130</v>
      </c>
      <c r="BB2" s="244" t="s">
        <v>131</v>
      </c>
      <c r="BC2" s="244" t="s">
        <v>133</v>
      </c>
      <c r="BD2" s="244" t="s">
        <v>126</v>
      </c>
      <c r="BE2" s="231" t="s">
        <v>87</v>
      </c>
      <c r="BF2" s="231" t="s">
        <v>88</v>
      </c>
      <c r="BG2" s="231" t="s">
        <v>89</v>
      </c>
      <c r="BH2" s="231" t="s">
        <v>91</v>
      </c>
      <c r="BI2" s="231" t="s">
        <v>135</v>
      </c>
      <c r="BJ2" s="245" t="s">
        <v>65</v>
      </c>
      <c r="BK2" s="245" t="s">
        <v>107</v>
      </c>
      <c r="BL2" s="245" t="s">
        <v>108</v>
      </c>
      <c r="BM2" s="246" t="s">
        <v>118</v>
      </c>
      <c r="BN2" s="246" t="s">
        <v>119</v>
      </c>
      <c r="BO2" s="246" t="s">
        <v>120</v>
      </c>
      <c r="BP2" s="231" t="s">
        <v>58</v>
      </c>
      <c r="BQ2" s="231" t="s">
        <v>59</v>
      </c>
      <c r="BR2" s="231" t="s">
        <v>60</v>
      </c>
      <c r="BS2" s="231" t="s">
        <v>62</v>
      </c>
      <c r="BT2" s="231" t="s">
        <v>61</v>
      </c>
      <c r="BU2" s="247" t="s">
        <v>109</v>
      </c>
      <c r="BV2" s="248" t="s">
        <v>110</v>
      </c>
      <c r="BW2" s="244" t="s">
        <v>83</v>
      </c>
      <c r="BX2" s="249" t="s">
        <v>73</v>
      </c>
      <c r="BY2" s="250" t="s">
        <v>76</v>
      </c>
      <c r="BZ2" s="231" t="s">
        <v>121</v>
      </c>
      <c r="CA2" s="240" t="s">
        <v>147</v>
      </c>
      <c r="CB2" s="250" t="s">
        <v>148</v>
      </c>
      <c r="CC2" s="244" t="s">
        <v>134</v>
      </c>
      <c r="CD2" s="244" t="s">
        <v>129</v>
      </c>
      <c r="CE2" s="244" t="s">
        <v>130</v>
      </c>
      <c r="CF2" s="244" t="s">
        <v>131</v>
      </c>
      <c r="CG2" s="244" t="s">
        <v>133</v>
      </c>
      <c r="CH2" s="244" t="s">
        <v>126</v>
      </c>
      <c r="CI2" s="231" t="s">
        <v>87</v>
      </c>
      <c r="CJ2" s="231" t="s">
        <v>88</v>
      </c>
      <c r="CK2" s="231" t="s">
        <v>89</v>
      </c>
      <c r="CL2" s="231" t="s">
        <v>91</v>
      </c>
      <c r="CM2" s="231" t="s">
        <v>137</v>
      </c>
      <c r="CN2" s="245" t="s">
        <v>65</v>
      </c>
      <c r="CO2" s="245" t="s">
        <v>107</v>
      </c>
      <c r="CP2" s="245" t="s">
        <v>108</v>
      </c>
      <c r="CQ2" s="246" t="s">
        <v>118</v>
      </c>
      <c r="CR2" s="246" t="s">
        <v>119</v>
      </c>
      <c r="CS2" s="246" t="s">
        <v>120</v>
      </c>
      <c r="CT2" s="231" t="s">
        <v>58</v>
      </c>
      <c r="CU2" s="231" t="s">
        <v>59</v>
      </c>
      <c r="CV2" s="231" t="s">
        <v>60</v>
      </c>
      <c r="CW2" s="231" t="s">
        <v>62</v>
      </c>
      <c r="CX2" s="231" t="s">
        <v>61</v>
      </c>
      <c r="CY2" s="247" t="s">
        <v>109</v>
      </c>
      <c r="CZ2" s="248" t="s">
        <v>110</v>
      </c>
      <c r="DA2" s="244" t="s">
        <v>83</v>
      </c>
      <c r="DB2" s="249" t="s">
        <v>73</v>
      </c>
      <c r="DC2" s="250" t="s">
        <v>76</v>
      </c>
      <c r="DD2" s="231" t="s">
        <v>121</v>
      </c>
      <c r="DE2" s="240" t="s">
        <v>147</v>
      </c>
      <c r="DF2" s="250" t="s">
        <v>148</v>
      </c>
      <c r="DG2" s="244" t="s">
        <v>134</v>
      </c>
      <c r="DH2" s="244" t="s">
        <v>129</v>
      </c>
      <c r="DI2" s="244" t="s">
        <v>130</v>
      </c>
      <c r="DJ2" s="244" t="s">
        <v>131</v>
      </c>
      <c r="DK2" s="244" t="s">
        <v>133</v>
      </c>
      <c r="DL2" s="244" t="s">
        <v>126</v>
      </c>
      <c r="DM2" s="231" t="s">
        <v>87</v>
      </c>
      <c r="DN2" s="231" t="s">
        <v>88</v>
      </c>
      <c r="DO2" s="231" t="s">
        <v>89</v>
      </c>
      <c r="DP2" s="231" t="s">
        <v>91</v>
      </c>
      <c r="DQ2" s="231" t="s">
        <v>139</v>
      </c>
      <c r="DR2" s="245" t="s">
        <v>65</v>
      </c>
      <c r="DS2" s="245" t="s">
        <v>107</v>
      </c>
      <c r="DT2" s="245" t="s">
        <v>108</v>
      </c>
      <c r="DU2" s="246" t="s">
        <v>118</v>
      </c>
      <c r="DV2" s="246" t="s">
        <v>119</v>
      </c>
      <c r="DW2" s="246" t="s">
        <v>120</v>
      </c>
      <c r="DX2" s="231" t="s">
        <v>58</v>
      </c>
      <c r="DY2" s="231" t="s">
        <v>59</v>
      </c>
      <c r="DZ2" s="231" t="s">
        <v>60</v>
      </c>
      <c r="EA2" s="231" t="s">
        <v>62</v>
      </c>
      <c r="EB2" s="231" t="s">
        <v>61</v>
      </c>
      <c r="EC2" s="247" t="s">
        <v>109</v>
      </c>
      <c r="ED2" s="248" t="s">
        <v>110</v>
      </c>
      <c r="EE2" s="244" t="s">
        <v>83</v>
      </c>
      <c r="EF2" s="249" t="s">
        <v>73</v>
      </c>
      <c r="EG2" s="250" t="s">
        <v>76</v>
      </c>
      <c r="EH2" s="231" t="s">
        <v>121</v>
      </c>
      <c r="EI2" s="240" t="s">
        <v>147</v>
      </c>
      <c r="EJ2" s="250" t="s">
        <v>148</v>
      </c>
      <c r="EK2" s="244" t="s">
        <v>134</v>
      </c>
      <c r="EL2" s="244" t="s">
        <v>129</v>
      </c>
      <c r="EM2" s="244" t="s">
        <v>130</v>
      </c>
      <c r="EN2" s="244" t="s">
        <v>131</v>
      </c>
      <c r="EO2" s="244" t="s">
        <v>133</v>
      </c>
      <c r="EP2" s="244" t="s">
        <v>126</v>
      </c>
      <c r="EQ2" s="231" t="s">
        <v>87</v>
      </c>
      <c r="ER2" s="231" t="s">
        <v>88</v>
      </c>
      <c r="ES2" s="231" t="s">
        <v>89</v>
      </c>
      <c r="ET2" s="231" t="s">
        <v>91</v>
      </c>
      <c r="EU2" s="231" t="s">
        <v>141</v>
      </c>
      <c r="EV2" s="245" t="s">
        <v>65</v>
      </c>
      <c r="EW2" s="245" t="s">
        <v>107</v>
      </c>
      <c r="EX2" s="245" t="s">
        <v>108</v>
      </c>
      <c r="EY2" s="246" t="s">
        <v>118</v>
      </c>
      <c r="EZ2" s="246" t="s">
        <v>119</v>
      </c>
      <c r="FA2" s="246" t="s">
        <v>120</v>
      </c>
      <c r="FB2" s="231" t="s">
        <v>58</v>
      </c>
      <c r="FC2" s="231" t="s">
        <v>59</v>
      </c>
      <c r="FD2" s="231" t="s">
        <v>60</v>
      </c>
      <c r="FE2" s="231" t="s">
        <v>62</v>
      </c>
      <c r="FF2" s="231" t="s">
        <v>61</v>
      </c>
      <c r="FG2" s="247" t="s">
        <v>109</v>
      </c>
      <c r="FH2" s="248" t="s">
        <v>110</v>
      </c>
      <c r="FI2" s="244" t="s">
        <v>83</v>
      </c>
      <c r="FJ2" s="249" t="s">
        <v>73</v>
      </c>
      <c r="FK2" s="250" t="s">
        <v>76</v>
      </c>
      <c r="FL2" s="231" t="s">
        <v>121</v>
      </c>
      <c r="FM2" s="240" t="s">
        <v>147</v>
      </c>
      <c r="FN2" s="250" t="s">
        <v>148</v>
      </c>
      <c r="FO2" s="244" t="s">
        <v>134</v>
      </c>
      <c r="FP2" s="244" t="s">
        <v>129</v>
      </c>
      <c r="FQ2" s="244" t="s">
        <v>130</v>
      </c>
      <c r="FR2" s="244" t="s">
        <v>131</v>
      </c>
      <c r="FS2" s="244" t="s">
        <v>133</v>
      </c>
      <c r="FT2" s="244" t="s">
        <v>126</v>
      </c>
      <c r="FU2" s="231" t="s">
        <v>87</v>
      </c>
      <c r="FV2" s="231" t="s">
        <v>88</v>
      </c>
      <c r="FW2" s="231" t="s">
        <v>89</v>
      </c>
      <c r="FX2" s="231" t="s">
        <v>91</v>
      </c>
      <c r="FY2" s="231" t="s">
        <v>143</v>
      </c>
    </row>
    <row r="3" spans="1:181" s="229" customFormat="1" ht="30" customHeight="1" x14ac:dyDescent="0.3">
      <c r="A3" s="234" t="s">
        <v>124</v>
      </c>
      <c r="B3" s="230">
        <f>Antrag!B12</f>
        <v>0</v>
      </c>
      <c r="C3" s="230">
        <f>Antrag!B13</f>
        <v>0</v>
      </c>
      <c r="D3" s="230">
        <f>Antrag!B14</f>
        <v>0</v>
      </c>
      <c r="E3" s="230">
        <f>Antrag!B15</f>
        <v>0</v>
      </c>
      <c r="F3" s="230">
        <f>Antrag!B16</f>
        <v>0</v>
      </c>
      <c r="G3" s="230">
        <f>Antrag!B17</f>
        <v>0</v>
      </c>
      <c r="H3" s="230">
        <f>Antrag!B18</f>
        <v>0</v>
      </c>
      <c r="I3" s="230">
        <f>Antrag!B19</f>
        <v>0</v>
      </c>
      <c r="J3" s="230">
        <f>Antrag!B21</f>
        <v>0</v>
      </c>
      <c r="K3" s="230">
        <f>Antrag!B22</f>
        <v>0</v>
      </c>
      <c r="L3" s="235">
        <f>Antrag!B24</f>
        <v>0</v>
      </c>
      <c r="M3" s="235">
        <f>Antrag!B25</f>
        <v>0</v>
      </c>
      <c r="N3" s="236">
        <f>Antrag!B26</f>
        <v>0</v>
      </c>
      <c r="O3" s="237">
        <f>Antrag!B28</f>
        <v>0</v>
      </c>
      <c r="P3" s="238">
        <f>Antrag!B29</f>
        <v>0</v>
      </c>
      <c r="Q3" s="238">
        <f>Antrag!B30</f>
        <v>0</v>
      </c>
      <c r="R3" s="237">
        <f>Antrag!B31</f>
        <v>0</v>
      </c>
      <c r="S3" s="239">
        <f>Antrag!B34</f>
        <v>0</v>
      </c>
      <c r="T3" s="239">
        <f>Antrag!B35</f>
        <v>0</v>
      </c>
      <c r="U3" s="239">
        <f>Antrag!B36</f>
        <v>0</v>
      </c>
      <c r="V3" s="239">
        <f>Antrag!B37</f>
        <v>0</v>
      </c>
      <c r="W3" s="239">
        <f>Antrag!B38</f>
        <v>0</v>
      </c>
      <c r="X3" s="239">
        <f>Antrag!B39</f>
        <v>0</v>
      </c>
      <c r="Y3" s="239">
        <f>Antrag!B40</f>
        <v>0</v>
      </c>
      <c r="Z3" s="239">
        <f>Antrag!B42</f>
        <v>0</v>
      </c>
      <c r="AA3" s="239">
        <f>Antrag!B43</f>
        <v>0</v>
      </c>
      <c r="AB3" s="239">
        <f>Antrag!B44</f>
        <v>0</v>
      </c>
      <c r="AC3" s="239">
        <f>Antrag!B45</f>
        <v>0</v>
      </c>
      <c r="AD3" s="239">
        <f>Antrag!B46</f>
        <v>0</v>
      </c>
      <c r="AE3" s="230">
        <f>Antrag!$B$48</f>
        <v>0</v>
      </c>
      <c r="AF3" s="251">
        <f>'1. Vernetzungstagung'!$C$6</f>
        <v>0</v>
      </c>
      <c r="AG3" s="230">
        <f>'1. Vernetzungstagung'!$C$8</f>
        <v>0</v>
      </c>
      <c r="AH3" s="230">
        <f>'1. Vernetzungstagung'!$C$10</f>
        <v>0</v>
      </c>
      <c r="AI3" s="230">
        <f>'1. Vernetzungstagung'!$C$12</f>
        <v>0</v>
      </c>
      <c r="AJ3" s="230">
        <f>'1. Vernetzungstagung'!$C$14</f>
        <v>0</v>
      </c>
      <c r="AK3" s="230">
        <f>'1. Vernetzungstagung'!$C$16</f>
        <v>0</v>
      </c>
      <c r="AL3" s="230">
        <f>'1. Vernetzungstagung'!$D$21</f>
        <v>0</v>
      </c>
      <c r="AM3" s="230">
        <f>'1. Vernetzungstagung'!$D$22</f>
        <v>0</v>
      </c>
      <c r="AN3" s="230">
        <f>'1. Vernetzungstagung'!$D$23</f>
        <v>0</v>
      </c>
      <c r="AO3" s="230">
        <f>'1. Vernetzungstagung'!$D$24</f>
        <v>0</v>
      </c>
      <c r="AP3" s="230">
        <f>'1. Vernetzungstagung'!$D$25</f>
        <v>0</v>
      </c>
      <c r="AQ3" s="246">
        <f>'1. Vernetzungstagung'!$C$27</f>
        <v>0</v>
      </c>
      <c r="AR3" s="230">
        <f>'1. Vernetzungstagung'!$C$29</f>
        <v>0</v>
      </c>
      <c r="AS3" s="239">
        <f>'1. Vernetzungstagung'!$F$34</f>
        <v>0</v>
      </c>
      <c r="AT3" s="239">
        <f>'1. Vernetzungstagung'!$F$43</f>
        <v>0</v>
      </c>
      <c r="AU3" s="239">
        <f>'1. Vernetzungstagung'!$F$51</f>
        <v>0</v>
      </c>
      <c r="AV3" s="239">
        <f>'1. Vernetzungstagung'!$C$61</f>
        <v>0</v>
      </c>
      <c r="AW3" s="239">
        <f>'1. Vernetzungstagung'!$F$64</f>
        <v>0</v>
      </c>
      <c r="AX3" s="239">
        <f>'1. Vernetzungstagung'!$F$75</f>
        <v>0</v>
      </c>
      <c r="AY3" s="239">
        <f>'1. Vernetzungstagung'!D86</f>
        <v>0</v>
      </c>
      <c r="AZ3" s="239">
        <f>'1. Vernetzungstagung'!D87</f>
        <v>0</v>
      </c>
      <c r="BA3" s="239">
        <f>'1. Vernetzungstagung'!D88</f>
        <v>0</v>
      </c>
      <c r="BB3" s="239">
        <f>'1. Vernetzungstagung'!D89</f>
        <v>0</v>
      </c>
      <c r="BC3" s="239">
        <f>'1. Vernetzungstagung'!D90</f>
        <v>0</v>
      </c>
      <c r="BD3" s="239">
        <f>'1. Vernetzungstagung'!D91</f>
        <v>0</v>
      </c>
      <c r="BE3" s="239">
        <f>'1. Vernetzungstagung'!$F$97</f>
        <v>0</v>
      </c>
      <c r="BF3" s="239">
        <f>'1. Vernetzungstagung'!$F$100</f>
        <v>0</v>
      </c>
      <c r="BG3" s="239">
        <f>'1. Vernetzungstagung'!$F$103</f>
        <v>0</v>
      </c>
      <c r="BH3" s="239">
        <f>'1. Vernetzungstagung'!$F$109</f>
        <v>0</v>
      </c>
      <c r="BI3" s="239">
        <f>'1. Vernetzungstagung'!$D$112</f>
        <v>0</v>
      </c>
      <c r="BJ3" s="251">
        <f>'2. Vernetzungstagung'!$C$6</f>
        <v>0</v>
      </c>
      <c r="BK3" s="230">
        <f>'2. Vernetzungstagung'!$C$8</f>
        <v>0</v>
      </c>
      <c r="BL3" s="230">
        <f>'2. Vernetzungstagung'!$C$10</f>
        <v>0</v>
      </c>
      <c r="BM3" s="230">
        <f>'2. Vernetzungstagung'!$C$12</f>
        <v>0</v>
      </c>
      <c r="BN3" s="230">
        <f>'2. Vernetzungstagung'!$C$14</f>
        <v>0</v>
      </c>
      <c r="BO3" s="230">
        <f>'2. Vernetzungstagung'!$C$16</f>
        <v>0</v>
      </c>
      <c r="BP3" s="230">
        <f>'2. Vernetzungstagung'!$D$21</f>
        <v>0</v>
      </c>
      <c r="BQ3" s="230">
        <f>'2. Vernetzungstagung'!$D$22</f>
        <v>0</v>
      </c>
      <c r="BR3" s="230">
        <f>'2. Vernetzungstagung'!$D$23</f>
        <v>0</v>
      </c>
      <c r="BS3" s="230">
        <f>'2. Vernetzungstagung'!$D$24</f>
        <v>0</v>
      </c>
      <c r="BT3" s="230">
        <f>'2. Vernetzungstagung'!$D$25</f>
        <v>0</v>
      </c>
      <c r="BU3" s="246">
        <f>'2. Vernetzungstagung'!$C$27</f>
        <v>0</v>
      </c>
      <c r="BV3" s="230">
        <f>'2. Vernetzungstagung'!$C$29</f>
        <v>0</v>
      </c>
      <c r="BW3" s="239">
        <f>'2. Vernetzungstagung'!$F$34</f>
        <v>0</v>
      </c>
      <c r="BX3" s="239">
        <f>'2. Vernetzungstagung'!$F$43</f>
        <v>0</v>
      </c>
      <c r="BY3" s="239">
        <f>'2. Vernetzungstagung'!$F$51</f>
        <v>0</v>
      </c>
      <c r="BZ3" s="239">
        <f>'2. Vernetzungstagung'!$C$61</f>
        <v>0</v>
      </c>
      <c r="CA3" s="239">
        <f>'2. Vernetzungstagung'!$F$64</f>
        <v>0</v>
      </c>
      <c r="CB3" s="239">
        <f>'2. Vernetzungstagung'!$F$75</f>
        <v>0</v>
      </c>
      <c r="CC3" s="239">
        <f>'2. Vernetzungstagung'!AH86</f>
        <v>0</v>
      </c>
      <c r="CD3" s="239">
        <f>'2. Vernetzungstagung'!AH87</f>
        <v>0</v>
      </c>
      <c r="CE3" s="239">
        <f>'2. Vernetzungstagung'!AH88</f>
        <v>0</v>
      </c>
      <c r="CF3" s="239">
        <f>'2. Vernetzungstagung'!AH89</f>
        <v>0</v>
      </c>
      <c r="CG3" s="239">
        <f>'2. Vernetzungstagung'!AH90</f>
        <v>0</v>
      </c>
      <c r="CH3" s="239">
        <f>'2. Vernetzungstagung'!AH91</f>
        <v>0</v>
      </c>
      <c r="CI3" s="239">
        <f>'2. Vernetzungstagung'!$F$97</f>
        <v>0</v>
      </c>
      <c r="CJ3" s="239">
        <f>'2. Vernetzungstagung'!$F$100</f>
        <v>0</v>
      </c>
      <c r="CK3" s="239">
        <f>'2. Vernetzungstagung'!$F$103</f>
        <v>0</v>
      </c>
      <c r="CL3" s="239">
        <f>'2. Vernetzungstagung'!$F$109</f>
        <v>0</v>
      </c>
      <c r="CM3" s="239">
        <f>'2. Vernetzungstagung'!$D$112</f>
        <v>0</v>
      </c>
      <c r="CN3" s="251">
        <f>'3. Vernetzungstagung'!$C$6</f>
        <v>0</v>
      </c>
      <c r="CO3" s="230">
        <f>'3. Vernetzungstagung'!$C$8</f>
        <v>0</v>
      </c>
      <c r="CP3" s="230">
        <f>'3. Vernetzungstagung'!$C$10</f>
        <v>0</v>
      </c>
      <c r="CQ3" s="230">
        <f>'3. Vernetzungstagung'!$C$12</f>
        <v>0</v>
      </c>
      <c r="CR3" s="230">
        <f>'3. Vernetzungstagung'!$C$14</f>
        <v>0</v>
      </c>
      <c r="CS3" s="230">
        <f>'3. Vernetzungstagung'!$C$16</f>
        <v>0</v>
      </c>
      <c r="CT3" s="230">
        <f>'3. Vernetzungstagung'!$D$21</f>
        <v>0</v>
      </c>
      <c r="CU3" s="230">
        <f>'3. Vernetzungstagung'!$D$22</f>
        <v>0</v>
      </c>
      <c r="CV3" s="230">
        <f>'3. Vernetzungstagung'!$D$23</f>
        <v>0</v>
      </c>
      <c r="CW3" s="230">
        <f>'3. Vernetzungstagung'!$D$24</f>
        <v>0</v>
      </c>
      <c r="CX3" s="230">
        <f>'3. Vernetzungstagung'!$D$25</f>
        <v>0</v>
      </c>
      <c r="CY3" s="246">
        <f>'3. Vernetzungstagung'!$C$27</f>
        <v>0</v>
      </c>
      <c r="CZ3" s="230">
        <f>'3. Vernetzungstagung'!$C$29</f>
        <v>0</v>
      </c>
      <c r="DA3" s="239">
        <f>'3. Vernetzungstagung'!$F$34</f>
        <v>0</v>
      </c>
      <c r="DB3" s="239">
        <f>'3. Vernetzungstagung'!$F$43</f>
        <v>0</v>
      </c>
      <c r="DC3" s="239">
        <f>'3. Vernetzungstagung'!$F$51</f>
        <v>0</v>
      </c>
      <c r="DD3" s="239">
        <f>'3. Vernetzungstagung'!$C$61</f>
        <v>0</v>
      </c>
      <c r="DE3" s="239">
        <f>'3. Vernetzungstagung'!$F$64</f>
        <v>0</v>
      </c>
      <c r="DF3" s="239">
        <f>'3. Vernetzungstagung'!$F$75</f>
        <v>0</v>
      </c>
      <c r="DG3" s="239">
        <f>'3. Vernetzungstagung'!BL86</f>
        <v>0</v>
      </c>
      <c r="DH3" s="239">
        <f>'3. Vernetzungstagung'!BL87</f>
        <v>0</v>
      </c>
      <c r="DI3" s="239">
        <f>'3. Vernetzungstagung'!BL88</f>
        <v>0</v>
      </c>
      <c r="DJ3" s="239">
        <f>'3. Vernetzungstagung'!BL89</f>
        <v>0</v>
      </c>
      <c r="DK3" s="239">
        <f>'3. Vernetzungstagung'!BL90</f>
        <v>0</v>
      </c>
      <c r="DL3" s="239">
        <f>'3. Vernetzungstagung'!BL91</f>
        <v>0</v>
      </c>
      <c r="DM3" s="239">
        <f>'3. Vernetzungstagung'!$F$97</f>
        <v>0</v>
      </c>
      <c r="DN3" s="239">
        <f>'3. Vernetzungstagung'!$F$100</f>
        <v>0</v>
      </c>
      <c r="DO3" s="239">
        <f>'3. Vernetzungstagung'!$F$103</f>
        <v>0</v>
      </c>
      <c r="DP3" s="239">
        <f>'3. Vernetzungstagung'!$F$109</f>
        <v>0</v>
      </c>
      <c r="DQ3" s="239">
        <f>'3. Vernetzungstagung'!$D$112</f>
        <v>0</v>
      </c>
      <c r="DR3" s="251">
        <f>'4. Vernetzungstagung'!$C$6</f>
        <v>0</v>
      </c>
      <c r="DS3" s="230">
        <f>'4. Vernetzungstagung'!$C$8</f>
        <v>0</v>
      </c>
      <c r="DT3" s="230">
        <f>'4. Vernetzungstagung'!$C$10</f>
        <v>0</v>
      </c>
      <c r="DU3" s="230">
        <f>'4. Vernetzungstagung'!$C$12</f>
        <v>0</v>
      </c>
      <c r="DV3" s="230">
        <f>'4. Vernetzungstagung'!$C$14</f>
        <v>0</v>
      </c>
      <c r="DW3" s="230">
        <f>'4. Vernetzungstagung'!$C$16</f>
        <v>0</v>
      </c>
      <c r="DX3" s="230">
        <f>'4. Vernetzungstagung'!$D$21</f>
        <v>0</v>
      </c>
      <c r="DY3" s="230">
        <f>'4. Vernetzungstagung'!$D$22</f>
        <v>0</v>
      </c>
      <c r="DZ3" s="230">
        <f>'4. Vernetzungstagung'!$D$23</f>
        <v>0</v>
      </c>
      <c r="EA3" s="230">
        <f>'4. Vernetzungstagung'!$D$24</f>
        <v>0</v>
      </c>
      <c r="EB3" s="230">
        <f>'4. Vernetzungstagung'!$D$25</f>
        <v>0</v>
      </c>
      <c r="EC3" s="246">
        <f>'4. Vernetzungstagung'!$C$27</f>
        <v>0</v>
      </c>
      <c r="ED3" s="230">
        <f>'4. Vernetzungstagung'!$C$29</f>
        <v>0</v>
      </c>
      <c r="EE3" s="239">
        <f>'4. Vernetzungstagung'!$F$34</f>
        <v>0</v>
      </c>
      <c r="EF3" s="239">
        <f>'4. Vernetzungstagung'!$F$43</f>
        <v>0</v>
      </c>
      <c r="EG3" s="239">
        <f>'4. Vernetzungstagung'!$F$51</f>
        <v>0</v>
      </c>
      <c r="EH3" s="239">
        <f>'4. Vernetzungstagung'!$C$61</f>
        <v>0</v>
      </c>
      <c r="EI3" s="239">
        <f>'4. Vernetzungstagung'!$F$64</f>
        <v>0</v>
      </c>
      <c r="EJ3" s="239">
        <f>'4. Vernetzungstagung'!$F$75</f>
        <v>0</v>
      </c>
      <c r="EK3" s="239">
        <f>'4. Vernetzungstagung'!CP86</f>
        <v>0</v>
      </c>
      <c r="EL3" s="239">
        <f>'4. Vernetzungstagung'!CP87</f>
        <v>0</v>
      </c>
      <c r="EM3" s="239">
        <f>'4. Vernetzungstagung'!CP88</f>
        <v>0</v>
      </c>
      <c r="EN3" s="239">
        <f>'4. Vernetzungstagung'!CP89</f>
        <v>0</v>
      </c>
      <c r="EO3" s="239">
        <f>'4. Vernetzungstagung'!CP90</f>
        <v>0</v>
      </c>
      <c r="EP3" s="239">
        <f>'4. Vernetzungstagung'!CP91</f>
        <v>0</v>
      </c>
      <c r="EQ3" s="239">
        <f>'4. Vernetzungstagung'!$F$97</f>
        <v>0</v>
      </c>
      <c r="ER3" s="239">
        <f>'4. Vernetzungstagung'!$F$100</f>
        <v>0</v>
      </c>
      <c r="ES3" s="239">
        <f>'4. Vernetzungstagung'!$F$103</f>
        <v>0</v>
      </c>
      <c r="ET3" s="239">
        <f>'4. Vernetzungstagung'!$F$109</f>
        <v>0</v>
      </c>
      <c r="EU3" s="239">
        <f>'4. Vernetzungstagung'!$D$112</f>
        <v>0</v>
      </c>
      <c r="EV3" s="251">
        <f>'5. Vernetzungstagung'!$C$6</f>
        <v>0</v>
      </c>
      <c r="EW3" s="230">
        <f>'5. Vernetzungstagung'!$C$8</f>
        <v>0</v>
      </c>
      <c r="EX3" s="230">
        <f>'5. Vernetzungstagung'!$C$10</f>
        <v>0</v>
      </c>
      <c r="EY3" s="230">
        <f>'5. Vernetzungstagung'!$C$12</f>
        <v>0</v>
      </c>
      <c r="EZ3" s="230">
        <f>'5. Vernetzungstagung'!$C$14</f>
        <v>0</v>
      </c>
      <c r="FA3" s="230">
        <f>'5. Vernetzungstagung'!$C$16</f>
        <v>0</v>
      </c>
      <c r="FB3" s="230">
        <f>'5. Vernetzungstagung'!$D$21</f>
        <v>0</v>
      </c>
      <c r="FC3" s="230">
        <f>'5. Vernetzungstagung'!$D$22</f>
        <v>0</v>
      </c>
      <c r="FD3" s="230">
        <f>'5. Vernetzungstagung'!$D$23</f>
        <v>0</v>
      </c>
      <c r="FE3" s="230">
        <f>'5. Vernetzungstagung'!$D$24</f>
        <v>0</v>
      </c>
      <c r="FF3" s="230">
        <f>'5. Vernetzungstagung'!$D$25</f>
        <v>0</v>
      </c>
      <c r="FG3" s="246">
        <f>'5. Vernetzungstagung'!$C$27</f>
        <v>0</v>
      </c>
      <c r="FH3" s="230">
        <f>'5. Vernetzungstagung'!$C$29</f>
        <v>0</v>
      </c>
      <c r="FI3" s="239">
        <f>'5. Vernetzungstagung'!$F$34</f>
        <v>0</v>
      </c>
      <c r="FJ3" s="239">
        <f>'5. Vernetzungstagung'!$F$43</f>
        <v>0</v>
      </c>
      <c r="FK3" s="239">
        <f>'5. Vernetzungstagung'!$F$51</f>
        <v>0</v>
      </c>
      <c r="FL3" s="239">
        <f>'5. Vernetzungstagung'!$C$61</f>
        <v>0</v>
      </c>
      <c r="FM3" s="239">
        <f>'5. Vernetzungstagung'!$F$64</f>
        <v>0</v>
      </c>
      <c r="FN3" s="239">
        <f>'5. Vernetzungstagung'!$F$75</f>
        <v>0</v>
      </c>
      <c r="FO3" s="239">
        <f>'5. Vernetzungstagung'!DT86</f>
        <v>0</v>
      </c>
      <c r="FP3" s="239">
        <f>'5. Vernetzungstagung'!DT87</f>
        <v>0</v>
      </c>
      <c r="FQ3" s="239">
        <f>'5. Vernetzungstagung'!DT88</f>
        <v>0</v>
      </c>
      <c r="FR3" s="239">
        <f>'5. Vernetzungstagung'!DT89</f>
        <v>0</v>
      </c>
      <c r="FS3" s="239">
        <f>'5. Vernetzungstagung'!DT90</f>
        <v>0</v>
      </c>
      <c r="FT3" s="239">
        <f>'5. Vernetzungstagung'!DT91</f>
        <v>0</v>
      </c>
      <c r="FU3" s="239">
        <f>'5. Vernetzungstagung'!$F$97</f>
        <v>0</v>
      </c>
      <c r="FV3" s="239">
        <f>'5. Vernetzungstagung'!$F$100</f>
        <v>0</v>
      </c>
      <c r="FW3" s="239">
        <f>'5. Vernetzungstagung'!$F$103</f>
        <v>0</v>
      </c>
      <c r="FX3" s="239">
        <f>'5. Vernetzungstagung'!$F$109</f>
        <v>0</v>
      </c>
      <c r="FY3" s="239">
        <f>'5. Vernetzungstagung'!$D$112</f>
        <v>0</v>
      </c>
    </row>
    <row r="4" spans="1:181" ht="14.25" customHeight="1" x14ac:dyDescent="0.3"/>
    <row r="5" spans="1:181" ht="14.25" customHeight="1" x14ac:dyDescent="0.3">
      <c r="AF5" s="241"/>
    </row>
    <row r="6" spans="1:181" ht="14.25" customHeight="1" x14ac:dyDescent="0.3">
      <c r="AM6" s="231"/>
    </row>
    <row r="7" spans="1:181" ht="15" customHeight="1" x14ac:dyDescent="0.3">
      <c r="AF7" s="241"/>
    </row>
    <row r="9" spans="1:181" x14ac:dyDescent="0.3">
      <c r="AF9" s="243"/>
    </row>
    <row r="11" spans="1:181" x14ac:dyDescent="0.3">
      <c r="AF11" s="243"/>
    </row>
  </sheetData>
  <mergeCells count="10">
    <mergeCell ref="L1:N1"/>
    <mergeCell ref="B1:I1"/>
    <mergeCell ref="J1:K1"/>
    <mergeCell ref="O1:R1"/>
    <mergeCell ref="S1:AD1"/>
    <mergeCell ref="CN1:DQ1"/>
    <mergeCell ref="DR1:EU1"/>
    <mergeCell ref="EV1:FY1"/>
    <mergeCell ref="AF1:BI1"/>
    <mergeCell ref="BJ1:CM1"/>
  </mergeCells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B6550-7507-470C-A718-4B5F8120D11A}">
  <dimension ref="A1:C9"/>
  <sheetViews>
    <sheetView workbookViewId="0">
      <selection activeCell="A16" sqref="A16"/>
    </sheetView>
  </sheetViews>
  <sheetFormatPr baseColWidth="10" defaultRowHeight="14.4" x14ac:dyDescent="0.3"/>
  <cols>
    <col min="1" max="3" width="46.109375" customWidth="1"/>
  </cols>
  <sheetData>
    <row r="1" spans="1:3" x14ac:dyDescent="0.3">
      <c r="A1" t="s">
        <v>9</v>
      </c>
      <c r="B1" t="s">
        <v>22</v>
      </c>
      <c r="C1" t="s">
        <v>32</v>
      </c>
    </row>
    <row r="2" spans="1:3" x14ac:dyDescent="0.3">
      <c r="A2" t="s">
        <v>37</v>
      </c>
      <c r="B2" t="s">
        <v>38</v>
      </c>
      <c r="C2" t="s">
        <v>39</v>
      </c>
    </row>
    <row r="3" spans="1:3" x14ac:dyDescent="0.3">
      <c r="A3" t="s">
        <v>40</v>
      </c>
      <c r="B3" t="s">
        <v>41</v>
      </c>
      <c r="C3" t="s">
        <v>42</v>
      </c>
    </row>
    <row r="4" spans="1:3" x14ac:dyDescent="0.3">
      <c r="A4" t="s">
        <v>43</v>
      </c>
      <c r="B4" t="s">
        <v>44</v>
      </c>
    </row>
    <row r="5" spans="1:3" x14ac:dyDescent="0.3">
      <c r="A5" t="s">
        <v>45</v>
      </c>
    </row>
    <row r="7" spans="1:3" x14ac:dyDescent="0.3">
      <c r="A7" t="s">
        <v>46</v>
      </c>
    </row>
    <row r="8" spans="1:3" x14ac:dyDescent="0.3">
      <c r="A8" t="s">
        <v>47</v>
      </c>
    </row>
    <row r="9" spans="1:3" x14ac:dyDescent="0.3">
      <c r="A9" t="s">
        <v>48</v>
      </c>
    </row>
  </sheetData>
  <dataValidations count="1">
    <dataValidation type="list" showInputMessage="1" showErrorMessage="1" sqref="B2:B4" xr:uid="{5C6BCE8B-0551-4AB9-A81E-90C1B03CEA7D}">
      <formula1>$B$2:$B$4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Antrag</vt:lpstr>
      <vt:lpstr>1. Vernetzungstagung</vt:lpstr>
      <vt:lpstr>2. Vernetzungstagung</vt:lpstr>
      <vt:lpstr>3. Vernetzungstagung</vt:lpstr>
      <vt:lpstr>4. Vernetzungstagung</vt:lpstr>
      <vt:lpstr>5. Vernetzungstagung</vt:lpstr>
      <vt:lpstr>Vollerfassung</vt:lpstr>
      <vt:lpstr>Dropdownlisten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Pirlot, Alice</dc:creator>
  <cp:lastModifiedBy>Pirlot, Alice</cp:lastModifiedBy>
  <dcterms:created xsi:type="dcterms:W3CDTF">2022-09-26T10:20:52Z</dcterms:created>
  <dcterms:modified xsi:type="dcterms:W3CDTF">2022-10-11T08:54:34Z</dcterms:modified>
</cp:coreProperties>
</file>